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90" windowWidth="17520" windowHeight="106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<sst xmlns="http://schemas.openxmlformats.org/spreadsheetml/2006/main" count="296" uniqueCount="205">
  <si>
    <t>Налоговые доходы консолидированного бюджета субъекта Российской Федерации - всего</t>
  </si>
  <si>
    <t xml:space="preserve">Неналоговые доходы - всего </t>
  </si>
  <si>
    <t>Доходы консолидированного бюджета субъекта  Российской Федерации - всего</t>
  </si>
  <si>
    <t>Расходы консолидированного бюджета субъекта Российской Федерации - всего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</si>
  <si>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</si>
  <si>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</si>
  <si>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</si>
  <si>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Потребление электроэнергии</t>
  </si>
  <si>
    <t>млн.кВт.ч.</t>
  </si>
  <si>
    <t>Индекс тарифов по категориям потребителей</t>
  </si>
  <si>
    <t xml:space="preserve">   электроэнергия, отпущенная различным категориям потребителей</t>
  </si>
  <si>
    <t>за период с начала года к соотв. периоду предыдущего года, %</t>
  </si>
  <si>
    <t xml:space="preserve">   электроэнергия, отпущенная промышленным потребителям</t>
  </si>
  <si>
    <t xml:space="preserve">   электроэнергия, отпущенная населению</t>
  </si>
  <si>
    <t>2.4. Сельское хозяйство</t>
  </si>
  <si>
    <t>Продукция сельского хозяйства</t>
  </si>
  <si>
    <t>млн. руб.</t>
  </si>
  <si>
    <t>Индекс производства продукции сельского хозяйства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</si>
  <si>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</si>
  <si>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</si>
  <si>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</si>
  <si>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</si>
  <si>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</si>
  <si>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</si>
  <si>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2.5. Транспорт и связь</t>
  </si>
  <si>
    <t>2.5.1. Транспорт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</si>
  <si>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</si>
  <si>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</si>
  <si>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</si>
  <si>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</si>
  <si>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</si>
  <si>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</si>
  <si>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</si>
  <si>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</si>
  <si>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2.5.2. Связь</t>
  </si>
  <si>
    <t>Объем услуг связи</t>
  </si>
  <si>
    <t>в ценах соответствующих лет; млрд. руб.</t>
  </si>
  <si>
    <t>в том числе:</t>
  </si>
  <si>
    <t xml:space="preserve">2.6.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</si>
  <si>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</si>
  <si>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</si>
  <si>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</si>
  <si>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</si>
  <si>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</si>
  <si>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</si>
  <si>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</si>
  <si>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</si>
  <si>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тыс. руб.</t>
  </si>
  <si>
    <t>2.7. Строительство</t>
  </si>
  <si>
    <t>Объем работ, выполненных по виду экономической деятельности "Строительство" (Раздел F)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</si>
  <si>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</si>
  <si>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</si>
  <si>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</si>
  <si>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</si>
  <si>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</si>
  <si>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</si>
  <si>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</si>
  <si>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</si>
  <si>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</si>
  <si>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</si>
  <si>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4. Внешнеэкономическая деятельность</t>
  </si>
  <si>
    <t>Экспорт товаров</t>
  </si>
  <si>
    <t xml:space="preserve"> млн. долл. США</t>
  </si>
  <si>
    <t>Импорт товаров</t>
  </si>
  <si>
    <t>единиц</t>
  </si>
  <si>
    <t>тыс. чел.</t>
  </si>
  <si>
    <t xml:space="preserve">млрд. руб. </t>
  </si>
  <si>
    <t>6. Инвестиции</t>
  </si>
  <si>
    <t>Инвестиции в основной капитал</t>
  </si>
  <si>
    <t>Индекс физического объема инвестиций в основной капитал</t>
  </si>
  <si>
    <t>млн.руб.</t>
  </si>
  <si>
    <t xml:space="preserve">      Дефицит(-),профицит(+) консолидированного бюджета субъекта Российской Федерации</t>
  </si>
  <si>
    <t>8. Денежные доходы и расходы населения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</si>
  <si>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</si>
  <si>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</si>
  <si>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</si>
  <si>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</si>
  <si>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</si>
  <si>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</si>
  <si>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</si>
  <si>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</si>
  <si>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</si>
  <si>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</si>
  <si>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</si>
  <si>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</si>
  <si>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</si>
  <si>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</si>
  <si>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</si>
  <si>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</si>
  <si>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</si>
  <si>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</si>
  <si>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</si>
  <si>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</si>
  <si>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</si>
  <si>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</si>
  <si>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</si>
  <si>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 xml:space="preserve">      Превышение доходов над расходами (+), или расходов над доходами (-)</t>
  </si>
  <si>
    <t>9. Труд и занятость</t>
  </si>
  <si>
    <t>Среднегодовая численность занятых в экономике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</si>
  <si>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</si>
  <si>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</si>
  <si>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</si>
  <si>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чел.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</si>
  <si>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</si>
  <si>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</si>
  <si>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</si>
  <si>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</si>
  <si>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Удельный вес лиц с высшим образованием в численности занятых в экономике</t>
  </si>
  <si>
    <t>10. Развитие социальной сферы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</si>
  <si>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</si>
  <si>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</si>
  <si>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</si>
  <si>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</si>
  <si>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</si>
  <si>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</si>
  <si>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</si>
  <si>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</si>
  <si>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</si>
  <si>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</si>
  <si>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</si>
  <si>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</si>
  <si>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</si>
  <si>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</si>
  <si>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</si>
  <si>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</si>
  <si>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</si>
  <si>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</si>
  <si>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</si>
  <si>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>11. Окружающая среда</t>
  </si>
  <si>
    <t xml:space="preserve">Текущие затраты на охрану окружающей среды </t>
  </si>
  <si>
    <r>
      <t xml:space="preserve">Реальные </t>
    </r>
    <r>
      <rPr>
        <sz val="14"/>
        <color indexed="8"/>
        <rFont val="Times New Roman"/>
        <family val="1"/>
      </rPr>
      <t>денежные доходы населения</t>
    </r>
  </si>
  <si>
    <t>Сброс загрязненных сточных вод в поверхностные водные объекты</t>
  </si>
  <si>
    <t>млн. куб.м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</si>
  <si>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</si>
  <si>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</si>
  <si>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>млн.куб.м</t>
  </si>
  <si>
    <t>Объем оборотной и последовательно используемой воды</t>
  </si>
  <si>
    <t>млн. куб. м.</t>
  </si>
  <si>
    <t>12. Туризм</t>
  </si>
  <si>
    <t>Численность иностранных граждан, прибывших в регион по цели поездки туризм</t>
  </si>
  <si>
    <t>Все страны</t>
  </si>
  <si>
    <t>Численность российских граждан, выехавших за границу</t>
  </si>
  <si>
    <t xml:space="preserve">    Страны вне СНГ</t>
  </si>
  <si>
    <t>Количество российских посетителей из других регионов (резидентов)</t>
  </si>
  <si>
    <t>Форма 2п</t>
  </si>
  <si>
    <t>Среднесписочная численность работников организаций (без внешних совместителей)</t>
  </si>
  <si>
    <t>Безвозмездные поступления</t>
  </si>
  <si>
    <t>Государственный долг субъекта Российской Федерации и входящих в его состав муниципальных образований</t>
  </si>
  <si>
    <t>Численность экономически активного населения</t>
  </si>
  <si>
    <t>мест на 1000 детей в возрасте 1-6 лет</t>
  </si>
  <si>
    <t xml:space="preserve">Основные показатели, представляемые для разработки прогноза социально-экономического развития  Российской Федерации 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</si>
  <si>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</si>
  <si>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</si>
  <si>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</si>
  <si>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</si>
  <si>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</si>
  <si>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</si>
  <si>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</si>
  <si>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</si>
  <si>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</si>
  <si>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</si>
  <si>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</si>
  <si>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</si>
  <si>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</si>
  <si>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</si>
  <si>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</si>
  <si>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</si>
  <si>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</si>
  <si>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</si>
  <si>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</si>
  <si>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</si>
  <si>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</si>
  <si>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</si>
  <si>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</si>
  <si>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</si>
  <si>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</si>
  <si>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>2.1. Выпуск товаров и услуг</t>
  </si>
  <si>
    <t>Выпуск товаров и услуг</t>
  </si>
  <si>
    <t xml:space="preserve">млн. руб. </t>
  </si>
  <si>
    <t>2.2. Валовой региональный продукт</t>
  </si>
  <si>
    <t>Валовой региональный продукт (в основных ценах соответствующих лет) - всего</t>
  </si>
  <si>
    <t>Индекс физического объема валового регионального продукта</t>
  </si>
  <si>
    <t>2.3. Промышленное производство</t>
  </si>
  <si>
    <t xml:space="preserve">Индекс промышленного производства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</si>
  <si>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</si>
  <si>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</si>
  <si>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</si>
  <si>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</si>
  <si>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</si>
  <si>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</si>
  <si>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 производства - Подраздел DA: Производство пищевых продуктов, включая напитки, и табака</t>
  </si>
  <si>
    <t>Индекс производства - Подраздел DB: Текстильное и швейное производство</t>
  </si>
  <si>
    <t>Индекс производства - Подраздел DC: Производство кожи, изделий из кожи и производство обуви</t>
  </si>
  <si>
    <t>Индекс производства - Подраздел DD: Обработка древесины и производство изделий из дерева</t>
  </si>
  <si>
    <t>Индекс производства - Подраздел DE: Целлюлозно-бумажное производство; издательская и полиграфическая деятельность</t>
  </si>
  <si>
    <t xml:space="preserve">Индекс производства -Подраздел DF: Производство кокса, нефтепродуктов </t>
  </si>
  <si>
    <t>7. Консолидированный бюджет субъекта Российской Федерации (включая местные бюджеты без учета территориальных внебюджетных фондов)</t>
  </si>
  <si>
    <t>Среднемесячная номинальная начисленная заработная плата в целом по региону</t>
  </si>
  <si>
    <t>Налоговые и неналоговые доходы - всего</t>
  </si>
  <si>
    <t>5. Малое и среднее предпринимательство, включая микропредприятия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</si>
  <si>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</si>
  <si>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</si>
  <si>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</si>
  <si>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на 2016 год и на плановый период 2017 и 2018 годов (для субъектов Российской Федерации)</t>
  </si>
  <si>
    <t>УЛЬЯНОВСКАЯ ОБЛАСТЬ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</si>
</sst>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8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 Cyr"/>
      <family val="2"/>
    </font>
    <font>
      <b/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6"/>
      <color indexed="10"/>
      <name val="Arial Cyr"/>
      <family val="0"/>
    </font>
    <font>
      <vertAlign val="superscript"/>
      <sz val="10"/>
      <name val="Arial Cyr"/>
      <family val="0"/>
    </font>
    <font>
      <vertAlign val="superscript"/>
      <sz val="10"/>
      <name val="Arial"/>
      <family val="2"/>
    </font>
    <font>
      <sz val="9"/>
      <name val="Arial Cyr"/>
      <family val="2"/>
    </font>
    <font>
      <vertAlign val="superscript"/>
      <sz val="9"/>
      <name val="Arial Cyr"/>
      <family val="2"/>
    </font>
    <font>
      <vertAlign val="superscript"/>
      <sz val="10"/>
      <color indexed="8"/>
      <name val="Arial"/>
      <family val="2"/>
    </font>
    <font>
      <vertAlign val="superscript"/>
      <sz val="20"/>
      <color indexed="8"/>
      <name val="Times New Roman"/>
      <family val="1"/>
    </font>
    <font>
      <sz val="16"/>
      <color indexed="8"/>
      <name val="Times New Roman"/>
      <family val="1"/>
    </font>
    <font>
      <vertAlign val="superscript"/>
      <sz val="18"/>
      <color indexed="8"/>
      <name val="Times New Roman"/>
      <family val="1"/>
    </font>
    <font>
      <vertAlign val="superscript"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ill="1" applyAlignment="1">
      <alignment/>
    </xf>
    <xf numFmtId="0" fontId="6" fillId="0" borderId="10" xfId="0" applyFont="1" applyFill="1" applyBorder="1" applyAlignment="1" applyProtection="1">
      <alignment horizontal="left" vertical="center" wrapText="1" shrinkToFi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 applyProtection="1">
      <alignment vertical="center" wrapText="1" shrinkToFi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vertical="center" wrapText="1" shrinkToFit="1"/>
      <protection/>
    </xf>
    <xf numFmtId="0" fontId="7" fillId="0" borderId="10" xfId="0" applyFont="1" applyFill="1" applyBorder="1" applyAlignment="1">
      <alignment horizontal="left" vertical="center" wrapText="1" shrinkToFit="1"/>
    </xf>
    <xf numFmtId="0" fontId="11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11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165" fontId="2" fillId="33" borderId="10" xfId="0" applyNumberFormat="1" applyFont="1" applyFill="1" applyBorder="1" applyAlignment="1">
      <alignment horizontal="right"/>
    </xf>
    <xf numFmtId="165" fontId="2" fillId="33" borderId="10" xfId="0" applyNumberFormat="1" applyFont="1" applyFill="1" applyBorder="1" applyAlignment="1" applyProtection="1">
      <alignment horizontal="right" wrapText="1"/>
      <protection locked="0"/>
    </xf>
    <xf numFmtId="165" fontId="2" fillId="33" borderId="10" xfId="0" applyNumberFormat="1" applyFont="1" applyFill="1" applyBorder="1" applyAlignment="1" applyProtection="1">
      <alignment horizontal="right" wrapText="1"/>
      <protection/>
    </xf>
    <xf numFmtId="165" fontId="7" fillId="33" borderId="10" xfId="0" applyNumberFormat="1" applyFont="1" applyFill="1" applyBorder="1" applyAlignment="1" applyProtection="1">
      <alignment horizontal="right" wrapText="1"/>
      <protection locked="0"/>
    </xf>
    <xf numFmtId="165" fontId="7" fillId="33" borderId="10" xfId="0" applyNumberFormat="1" applyFont="1" applyFill="1" applyBorder="1" applyAlignment="1" applyProtection="1">
      <alignment horizontal="right"/>
      <protection locked="0"/>
    </xf>
    <xf numFmtId="165" fontId="2" fillId="0" borderId="10" xfId="0" applyNumberFormat="1" applyFont="1" applyFill="1" applyBorder="1" applyAlignment="1" applyProtection="1">
      <alignment horizontal="right" wrapText="1"/>
      <protection locked="0"/>
    </xf>
    <xf numFmtId="165" fontId="7" fillId="33" borderId="10" xfId="0" applyNumberFormat="1" applyFont="1" applyFill="1" applyBorder="1" applyAlignment="1">
      <alignment horizontal="right"/>
    </xf>
    <xf numFmtId="165" fontId="56" fillId="33" borderId="10" xfId="0" applyNumberFormat="1" applyFont="1" applyFill="1" applyBorder="1" applyAlignment="1">
      <alignment horizontal="right" wrapText="1"/>
    </xf>
    <xf numFmtId="165" fontId="16" fillId="0" borderId="10" xfId="0" applyNumberFormat="1" applyFont="1" applyFill="1" applyBorder="1" applyAlignment="1" applyProtection="1">
      <alignment horizontal="right" wrapText="1"/>
      <protection locked="0"/>
    </xf>
    <xf numFmtId="165" fontId="2" fillId="0" borderId="10" xfId="0" applyNumberFormat="1" applyFont="1" applyFill="1" applyBorder="1" applyAlignment="1" applyProtection="1">
      <alignment horizontal="right" wrapText="1"/>
      <protection/>
    </xf>
    <xf numFmtId="165" fontId="19" fillId="33" borderId="10" xfId="0" applyNumberFormat="1" applyFont="1" applyFill="1" applyBorder="1" applyAlignment="1" applyProtection="1">
      <alignment horizontal="right" wrapText="1"/>
      <protection locked="0"/>
    </xf>
    <xf numFmtId="165" fontId="20" fillId="33" borderId="10" xfId="0" applyNumberFormat="1" applyFont="1" applyFill="1" applyBorder="1" applyAlignment="1" applyProtection="1">
      <alignment horizontal="right" wrapText="1"/>
      <protection locked="0"/>
    </xf>
    <xf numFmtId="165" fontId="7" fillId="33" borderId="10" xfId="0" applyNumberFormat="1" applyFont="1" applyFill="1" applyBorder="1" applyAlignment="1" applyProtection="1">
      <alignment horizontal="right" wrapText="1"/>
      <protection/>
    </xf>
    <xf numFmtId="165" fontId="2" fillId="0" borderId="10" xfId="0" applyNumberFormat="1" applyFont="1" applyFill="1" applyBorder="1" applyAlignment="1">
      <alignment horizontal="right" wrapText="1" shrinkToFit="1"/>
    </xf>
    <xf numFmtId="165" fontId="7" fillId="0" borderId="10" xfId="0" applyNumberFormat="1" applyFont="1" applyBorder="1" applyAlignment="1">
      <alignment horizontal="right" wrapText="1"/>
    </xf>
    <xf numFmtId="165" fontId="7" fillId="0" borderId="10" xfId="0" applyNumberFormat="1" applyFont="1" applyFill="1" applyBorder="1" applyAlignment="1" applyProtection="1">
      <alignment horizontal="right" wrapText="1"/>
      <protection/>
    </xf>
    <xf numFmtId="165" fontId="7" fillId="33" borderId="11" xfId="0" applyNumberFormat="1" applyFont="1" applyFill="1" applyBorder="1" applyAlignment="1" applyProtection="1">
      <alignment horizontal="right" wrapText="1"/>
      <protection/>
    </xf>
    <xf numFmtId="165" fontId="7" fillId="33" borderId="12" xfId="0" applyNumberFormat="1" applyFont="1" applyFill="1" applyBorder="1" applyAlignment="1">
      <alignment horizontal="right" wrapText="1"/>
    </xf>
    <xf numFmtId="165" fontId="7" fillId="33" borderId="11" xfId="0" applyNumberFormat="1" applyFont="1" applyFill="1" applyBorder="1" applyAlignment="1" applyProtection="1">
      <alignment horizontal="right" wrapText="1"/>
      <protection locked="0"/>
    </xf>
    <xf numFmtId="165" fontId="7" fillId="33" borderId="13" xfId="0" applyNumberFormat="1" applyFont="1" applyFill="1" applyBorder="1" applyAlignment="1">
      <alignment horizontal="right" wrapText="1"/>
    </xf>
    <xf numFmtId="165" fontId="17" fillId="33" borderId="10" xfId="0" applyNumberFormat="1" applyFont="1" applyFill="1" applyBorder="1" applyAlignment="1" applyProtection="1">
      <alignment horizontal="right" wrapText="1"/>
      <protection locked="0"/>
    </xf>
    <xf numFmtId="165" fontId="16" fillId="33" borderId="10" xfId="0" applyNumberFormat="1" applyFont="1" applyFill="1" applyBorder="1" applyAlignment="1" applyProtection="1">
      <alignment horizontal="right" wrapText="1"/>
      <protection locked="0"/>
    </xf>
    <xf numFmtId="165" fontId="18" fillId="33" borderId="10" xfId="0" applyNumberFormat="1" applyFont="1" applyFill="1" applyBorder="1" applyAlignment="1" applyProtection="1">
      <alignment horizontal="right" wrapText="1"/>
      <protection locked="0"/>
    </xf>
    <xf numFmtId="165" fontId="57" fillId="33" borderId="10" xfId="0" applyNumberFormat="1" applyFont="1" applyFill="1" applyBorder="1" applyAlignment="1" applyProtection="1">
      <alignment horizontal="right" wrapText="1"/>
      <protection locked="0"/>
    </xf>
    <xf numFmtId="165" fontId="3" fillId="33" borderId="10" xfId="0" applyNumberFormat="1" applyFont="1" applyFill="1" applyBorder="1" applyAlignment="1" applyProtection="1">
      <alignment horizontal="right" wrapText="1"/>
      <protection/>
    </xf>
    <xf numFmtId="165" fontId="21" fillId="0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165" fontId="2" fillId="33" borderId="10" xfId="0" applyNumberFormat="1" applyFont="1" applyFill="1" applyBorder="1" applyAlignment="1" applyProtection="1">
      <alignment horizontal="right" wrapText="1"/>
      <protection locked="0"/>
    </xf>
    <xf numFmtId="165" fontId="2" fillId="0" borderId="10" xfId="0" applyNumberFormat="1" applyFont="1" applyFill="1" applyBorder="1" applyAlignment="1" applyProtection="1">
      <alignment horizontal="right" wrapText="1"/>
      <protection locked="0"/>
    </xf>
    <xf numFmtId="165" fontId="2" fillId="33" borderId="10" xfId="0" applyNumberFormat="1" applyFont="1" applyFill="1" applyBorder="1" applyAlignment="1" applyProtection="1">
      <alignment horizontal="right" wrapText="1"/>
      <protection locked="0"/>
    </xf>
    <xf numFmtId="165" fontId="7" fillId="33" borderId="10" xfId="0" applyNumberFormat="1" applyFont="1" applyFill="1" applyBorder="1" applyAlignment="1" applyProtection="1">
      <alignment horizontal="right" wrapText="1"/>
      <protection locked="0"/>
    </xf>
    <xf numFmtId="165" fontId="7" fillId="33" borderId="10" xfId="0" applyNumberFormat="1" applyFont="1" applyFill="1" applyBorder="1" applyAlignment="1" applyProtection="1">
      <alignment horizontal="righ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5"/>
  <sheetViews>
    <sheetView tabSelected="1" zoomScale="57" zoomScaleNormal="57" zoomScalePageLayoutView="0" workbookViewId="0" topLeftCell="A1">
      <selection activeCell="G100" sqref="G100"/>
    </sheetView>
  </sheetViews>
  <sheetFormatPr defaultColWidth="9.00390625" defaultRowHeight="12.75"/>
  <cols>
    <col min="2" max="2" width="78.625" style="0" customWidth="1"/>
    <col min="3" max="3" width="43.375" style="0" customWidth="1"/>
    <col min="4" max="4" width="17.375" style="0" customWidth="1"/>
    <col min="5" max="5" width="17.00390625" style="0" customWidth="1"/>
    <col min="6" max="6" width="16.00390625" style="0" customWidth="1"/>
    <col min="7" max="7" width="18.125" style="0" customWidth="1"/>
    <col min="8" max="9" width="16.25390625" style="0" customWidth="1"/>
    <col min="10" max="10" width="17.375" style="0" customWidth="1"/>
    <col min="11" max="11" width="16.375" style="0" customWidth="1"/>
    <col min="12" max="12" width="15.375" style="0" customWidth="1"/>
    <col min="13" max="13" width="79.25390625" style="0" customWidth="1"/>
  </cols>
  <sheetData>
    <row r="2" spans="2:12" ht="20.25">
      <c r="B2" s="58" t="s">
        <v>144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2:12" ht="24.75" customHeight="1">
      <c r="B3" s="59" t="s">
        <v>150</v>
      </c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2:12" ht="25.5" customHeight="1">
      <c r="B4" s="59" t="s">
        <v>203</v>
      </c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2:12" ht="20.25">
      <c r="B5" s="61" t="s">
        <v>204</v>
      </c>
      <c r="C5" s="61"/>
      <c r="D5" s="61"/>
      <c r="E5" s="61"/>
      <c r="F5" s="61"/>
      <c r="G5" s="61"/>
      <c r="H5" s="61"/>
      <c r="I5" s="61"/>
      <c r="J5" s="61"/>
      <c r="K5" s="61"/>
      <c r="L5" s="61"/>
    </row>
    <row r="7" spans="2:12" ht="18.75">
      <c r="B7" s="60" t="s">
        <v>151</v>
      </c>
      <c r="C7" s="60" t="s">
        <v>152</v>
      </c>
      <c r="D7" s="1" t="s">
        <v>153</v>
      </c>
      <c r="E7" s="2" t="s">
        <v>153</v>
      </c>
      <c r="F7" s="2" t="s">
        <v>154</v>
      </c>
      <c r="G7" s="2" t="s">
        <v>155</v>
      </c>
      <c r="H7" s="2"/>
      <c r="I7" s="2"/>
      <c r="J7" s="2"/>
      <c r="K7" s="2"/>
      <c r="L7" s="2"/>
    </row>
    <row r="8" spans="2:12" ht="18.75">
      <c r="B8" s="60"/>
      <c r="C8" s="60"/>
      <c r="D8" s="60">
        <v>2013</v>
      </c>
      <c r="E8" s="60">
        <v>2014</v>
      </c>
      <c r="F8" s="60">
        <v>2015</v>
      </c>
      <c r="G8" s="2">
        <v>2016</v>
      </c>
      <c r="H8" s="2"/>
      <c r="I8" s="2">
        <v>2017</v>
      </c>
      <c r="J8" s="2"/>
      <c r="K8" s="2">
        <v>2018</v>
      </c>
      <c r="L8" s="2"/>
    </row>
    <row r="9" spans="2:12" ht="18.75">
      <c r="B9" s="60"/>
      <c r="C9" s="60"/>
      <c r="D9" s="60"/>
      <c r="E9" s="60"/>
      <c r="F9" s="60"/>
      <c r="G9" s="1" t="s">
        <v>156</v>
      </c>
      <c r="H9" s="1" t="s">
        <v>157</v>
      </c>
      <c r="I9" s="1" t="s">
        <v>156</v>
      </c>
      <c r="J9" s="1" t="s">
        <v>157</v>
      </c>
      <c r="K9" s="1" t="s">
        <v>156</v>
      </c>
      <c r="L9" s="1" t="s">
        <v>157</v>
      </c>
    </row>
    <row r="10" spans="2:12" ht="18.75">
      <c r="B10" s="3" t="s">
        <v>158</v>
      </c>
      <c r="C10" s="4"/>
      <c r="D10" s="4"/>
      <c r="E10" s="5"/>
      <c r="F10" s="5"/>
      <c r="G10" s="5"/>
      <c r="H10" s="5"/>
      <c r="I10" s="5"/>
      <c r="J10" s="5"/>
      <c r="K10" s="5"/>
      <c r="L10" s="5"/>
    </row>
    <row r="11" spans="2:12" ht="18.75">
      <c r="B11" s="3" t="s">
        <v>159</v>
      </c>
      <c r="C11" s="4"/>
      <c r="D11" s="4"/>
      <c r="E11" s="5"/>
      <c r="F11" s="5"/>
      <c r="G11" s="5"/>
      <c r="H11" s="5"/>
      <c r="I11" s="5"/>
      <c r="J11" s="5"/>
      <c r="K11" s="5"/>
      <c r="L11" s="5"/>
    </row>
    <row r="12" spans="2:12" ht="18.75">
      <c r="B12" s="6" t="s">
        <v>160</v>
      </c>
      <c r="C12" s="4" t="s">
        <v>161</v>
      </c>
      <c r="D12" s="34">
        <v>1271</v>
      </c>
      <c r="E12" s="34">
        <v>1265.1</v>
      </c>
      <c r="F12" s="30">
        <v>1259.2</v>
      </c>
      <c r="G12" s="30">
        <v>1253.1</v>
      </c>
      <c r="H12" s="30">
        <v>1253.6</v>
      </c>
      <c r="I12" s="30">
        <v>1247.9</v>
      </c>
      <c r="J12" s="30">
        <v>1248.7</v>
      </c>
      <c r="K12" s="30">
        <v>1243.3</v>
      </c>
      <c r="L12" s="30">
        <v>1244.4</v>
      </c>
    </row>
    <row r="13" spans="2:12" ht="18.75">
      <c r="B13" s="6" t="s">
        <v>163</v>
      </c>
      <c r="C13" s="4" t="s">
        <v>161</v>
      </c>
      <c r="D13" s="34">
        <v>942.2</v>
      </c>
      <c r="E13" s="34">
        <v>940.6</v>
      </c>
      <c r="F13" s="30">
        <v>939.1</v>
      </c>
      <c r="G13" s="30">
        <v>937.6</v>
      </c>
      <c r="H13" s="30">
        <v>937.6</v>
      </c>
      <c r="I13" s="30">
        <v>935.8</v>
      </c>
      <c r="J13" s="30">
        <v>935.8</v>
      </c>
      <c r="K13" s="30">
        <v>935.8</v>
      </c>
      <c r="L13" s="30">
        <v>938.8</v>
      </c>
    </row>
    <row r="14" spans="2:12" ht="18.75">
      <c r="B14" s="6" t="s">
        <v>164</v>
      </c>
      <c r="C14" s="4" t="s">
        <v>161</v>
      </c>
      <c r="D14" s="34">
        <v>328.8</v>
      </c>
      <c r="E14" s="34">
        <v>324.5</v>
      </c>
      <c r="F14" s="30">
        <v>320.1</v>
      </c>
      <c r="G14" s="30">
        <v>315.4</v>
      </c>
      <c r="H14" s="30">
        <v>316.1</v>
      </c>
      <c r="I14" s="30">
        <v>312</v>
      </c>
      <c r="J14" s="30">
        <v>312.9</v>
      </c>
      <c r="K14" s="30">
        <v>307.5</v>
      </c>
      <c r="L14" s="30">
        <v>308.6</v>
      </c>
    </row>
    <row r="15" spans="2:12" ht="30">
      <c r="B15" s="6" t="s">
        <v>165</v>
      </c>
      <c r="C15" s="4" t="s">
        <v>166</v>
      </c>
      <c r="D15" s="34">
        <v>70.5</v>
      </c>
      <c r="E15" s="37">
        <v>70.6</v>
      </c>
      <c r="F15" s="30">
        <v>70.6</v>
      </c>
      <c r="G15" s="30">
        <v>70.7</v>
      </c>
      <c r="H15" s="30">
        <v>70.7</v>
      </c>
      <c r="I15" s="30">
        <v>70.8</v>
      </c>
      <c r="J15" s="30">
        <v>70.8</v>
      </c>
      <c r="K15" s="30">
        <v>70.9</v>
      </c>
      <c r="L15" s="30">
        <v>70.9</v>
      </c>
    </row>
    <row r="16" spans="2:12" ht="37.5">
      <c r="B16" s="6" t="s">
        <v>167</v>
      </c>
      <c r="C16" s="4" t="s">
        <v>168</v>
      </c>
      <c r="D16" s="34">
        <v>11.6</v>
      </c>
      <c r="E16" s="34">
        <v>11.9</v>
      </c>
      <c r="F16" s="30">
        <v>11.59466327827192</v>
      </c>
      <c r="G16" s="30">
        <v>11.491959618530785</v>
      </c>
      <c r="H16" s="30">
        <v>11.6</v>
      </c>
      <c r="I16" s="30">
        <v>11.5</v>
      </c>
      <c r="J16" s="30">
        <v>11.6</v>
      </c>
      <c r="K16" s="30">
        <v>11.5</v>
      </c>
      <c r="L16" s="30">
        <v>11.6</v>
      </c>
    </row>
    <row r="17" spans="2:12" ht="37.5">
      <c r="B17" s="6" t="s">
        <v>169</v>
      </c>
      <c r="C17" s="4" t="s">
        <v>170</v>
      </c>
      <c r="D17" s="34">
        <v>14.4</v>
      </c>
      <c r="E17" s="34">
        <v>14.6</v>
      </c>
      <c r="F17" s="30">
        <v>15.009529860228717</v>
      </c>
      <c r="G17" s="30">
        <v>14.763975898806912</v>
      </c>
      <c r="H17" s="30">
        <v>14.7</v>
      </c>
      <c r="I17" s="30">
        <v>14.424810674359898</v>
      </c>
      <c r="J17" s="30">
        <v>14.3</v>
      </c>
      <c r="K17" s="30">
        <v>14.075444381886914</v>
      </c>
      <c r="L17" s="30">
        <v>14</v>
      </c>
    </row>
    <row r="18" spans="2:12" ht="18.75">
      <c r="B18" s="6" t="s">
        <v>171</v>
      </c>
      <c r="C18" s="4" t="s">
        <v>172</v>
      </c>
      <c r="D18" s="34">
        <v>-2.8</v>
      </c>
      <c r="E18" s="34">
        <v>-2.7</v>
      </c>
      <c r="F18" s="29">
        <f>F16-F17</f>
        <v>-3.4148665819567974</v>
      </c>
      <c r="G18" s="29">
        <f aca="true" t="shared" si="0" ref="G18:L18">G16-G17</f>
        <v>-3.2720162802761266</v>
      </c>
      <c r="H18" s="29">
        <f t="shared" si="0"/>
        <v>-3.0999999999999996</v>
      </c>
      <c r="I18" s="29">
        <f t="shared" si="0"/>
        <v>-2.9248106743598985</v>
      </c>
      <c r="J18" s="29">
        <f t="shared" si="0"/>
        <v>-2.700000000000001</v>
      </c>
      <c r="K18" s="29">
        <f t="shared" si="0"/>
        <v>-2.575444381886914</v>
      </c>
      <c r="L18" s="29">
        <f t="shared" si="0"/>
        <v>-2.4000000000000004</v>
      </c>
    </row>
    <row r="19" spans="2:12" ht="18.75">
      <c r="B19" s="6" t="s">
        <v>173</v>
      </c>
      <c r="C19" s="4" t="s">
        <v>174</v>
      </c>
      <c r="D19" s="34">
        <v>-26.9</v>
      </c>
      <c r="E19" s="34">
        <v>-12.4</v>
      </c>
      <c r="F19" s="29">
        <v>-19.059720457433293</v>
      </c>
      <c r="G19" s="29">
        <v>-11.9707912693029</v>
      </c>
      <c r="H19" s="30">
        <v>-11</v>
      </c>
      <c r="I19" s="30">
        <v>-8.013783707977723</v>
      </c>
      <c r="J19" s="30">
        <v>-7</v>
      </c>
      <c r="K19" s="30">
        <v>-8.043111075363951</v>
      </c>
      <c r="L19" s="30">
        <v>-7</v>
      </c>
    </row>
    <row r="20" spans="2:12" ht="18.75">
      <c r="B20" s="3" t="s">
        <v>175</v>
      </c>
      <c r="C20" s="4"/>
      <c r="D20" s="38"/>
      <c r="E20" s="34"/>
      <c r="F20" s="34"/>
      <c r="G20" s="34"/>
      <c r="H20" s="34"/>
      <c r="I20" s="34"/>
      <c r="J20" s="34"/>
      <c r="K20" s="34"/>
      <c r="L20" s="34"/>
    </row>
    <row r="21" spans="2:12" ht="18.75">
      <c r="B21" s="3" t="s">
        <v>176</v>
      </c>
      <c r="C21" s="4"/>
      <c r="D21" s="38"/>
      <c r="E21" s="34"/>
      <c r="F21" s="34"/>
      <c r="G21" s="34"/>
      <c r="H21" s="34"/>
      <c r="I21" s="34"/>
      <c r="J21" s="34"/>
      <c r="K21" s="34"/>
      <c r="L21" s="34"/>
    </row>
    <row r="22" spans="2:12" ht="30.75">
      <c r="B22" s="6" t="s">
        <v>177</v>
      </c>
      <c r="C22" s="4" t="s">
        <v>178</v>
      </c>
      <c r="D22" s="34">
        <v>535726.4</v>
      </c>
      <c r="E22" s="39">
        <v>569561.4759183673</v>
      </c>
      <c r="F22" s="39">
        <v>603336.4714403265</v>
      </c>
      <c r="G22" s="30">
        <v>658728.7928832629</v>
      </c>
      <c r="H22" s="30">
        <v>724983.7348714615</v>
      </c>
      <c r="I22" s="30">
        <v>726511.9856709505</v>
      </c>
      <c r="J22" s="30">
        <v>798228.8416055253</v>
      </c>
      <c r="K22" s="30">
        <v>803071.8187209553</v>
      </c>
      <c r="L22" s="30">
        <v>888368.8335438292</v>
      </c>
    </row>
    <row r="23" spans="2:12" ht="27.75">
      <c r="B23" s="3" t="s">
        <v>179</v>
      </c>
      <c r="C23" s="4"/>
      <c r="D23" s="38"/>
      <c r="E23" s="40"/>
      <c r="F23" s="40"/>
      <c r="G23" s="30"/>
      <c r="H23" s="30"/>
      <c r="I23" s="30"/>
      <c r="J23" s="30"/>
      <c r="K23" s="30"/>
      <c r="L23" s="30"/>
    </row>
    <row r="24" spans="2:12" ht="37.5">
      <c r="B24" s="7" t="s">
        <v>180</v>
      </c>
      <c r="C24" s="4" t="s">
        <v>178</v>
      </c>
      <c r="D24" s="34">
        <v>260340.6</v>
      </c>
      <c r="E24" s="39">
        <v>279085.1232</v>
      </c>
      <c r="F24" s="39">
        <v>295634.87100576</v>
      </c>
      <c r="G24" s="30">
        <v>322777.1085127988</v>
      </c>
      <c r="H24" s="30">
        <v>355242.0300870161</v>
      </c>
      <c r="I24" s="30">
        <v>355990.87297876575</v>
      </c>
      <c r="J24" s="30">
        <v>391132.1323867074</v>
      </c>
      <c r="K24" s="30">
        <v>393505.1911732681</v>
      </c>
      <c r="L24" s="30">
        <v>435300.7284364763</v>
      </c>
    </row>
    <row r="25" spans="2:12" ht="37.5">
      <c r="B25" s="6" t="s">
        <v>181</v>
      </c>
      <c r="C25" s="4" t="s">
        <v>52</v>
      </c>
      <c r="D25" s="34">
        <v>102</v>
      </c>
      <c r="E25" s="39">
        <v>100</v>
      </c>
      <c r="F25" s="39">
        <v>99</v>
      </c>
      <c r="G25" s="30">
        <v>101</v>
      </c>
      <c r="H25" s="30">
        <v>102</v>
      </c>
      <c r="I25" s="30">
        <v>102.5</v>
      </c>
      <c r="J25" s="30">
        <v>102.9</v>
      </c>
      <c r="K25" s="30">
        <v>103.5</v>
      </c>
      <c r="L25" s="30">
        <v>104.5</v>
      </c>
    </row>
    <row r="26" spans="2:12" ht="18.75">
      <c r="B26" s="3" t="s">
        <v>182</v>
      </c>
      <c r="C26" s="4"/>
      <c r="D26" s="38"/>
      <c r="E26" s="34"/>
      <c r="F26" s="34"/>
      <c r="G26" s="34"/>
      <c r="H26" s="34"/>
      <c r="I26" s="34"/>
      <c r="J26" s="34"/>
      <c r="K26" s="34"/>
      <c r="L26" s="34"/>
    </row>
    <row r="27" spans="2:12" ht="37.5">
      <c r="B27" s="6" t="s">
        <v>183</v>
      </c>
      <c r="C27" s="4" t="s">
        <v>52</v>
      </c>
      <c r="D27" s="34">
        <v>99.4</v>
      </c>
      <c r="E27" s="32">
        <v>100.7</v>
      </c>
      <c r="F27" s="32">
        <v>105.02171614864051</v>
      </c>
      <c r="G27" s="32">
        <v>100</v>
      </c>
      <c r="H27" s="32">
        <v>100.93457943925233</v>
      </c>
      <c r="I27" s="32">
        <v>102.05207243026624</v>
      </c>
      <c r="J27" s="32">
        <v>103.41815163824839</v>
      </c>
      <c r="K27" s="32">
        <v>103.26082076762579</v>
      </c>
      <c r="L27" s="32">
        <v>105.39198828987651</v>
      </c>
    </row>
    <row r="28" spans="2:12" ht="18.75">
      <c r="B28" s="3" t="s">
        <v>184</v>
      </c>
      <c r="C28" s="4"/>
      <c r="D28" s="38"/>
      <c r="E28" s="34"/>
      <c r="F28" s="34"/>
      <c r="G28" s="34"/>
      <c r="H28" s="34"/>
      <c r="I28" s="34"/>
      <c r="J28" s="34"/>
      <c r="K28" s="34"/>
      <c r="L28" s="34"/>
    </row>
    <row r="29" spans="2:12" ht="56.25">
      <c r="B29" s="6" t="s">
        <v>185</v>
      </c>
      <c r="C29" s="4" t="s">
        <v>178</v>
      </c>
      <c r="D29" s="30">
        <v>10212.1</v>
      </c>
      <c r="E29" s="30">
        <v>11450.8</v>
      </c>
      <c r="F29" s="30">
        <v>11882.4</v>
      </c>
      <c r="G29" s="30">
        <v>11900</v>
      </c>
      <c r="H29" s="30">
        <v>12000</v>
      </c>
      <c r="I29" s="30">
        <v>12000</v>
      </c>
      <c r="J29" s="30">
        <v>12300</v>
      </c>
      <c r="K29" s="30">
        <v>12100</v>
      </c>
      <c r="L29" s="30">
        <v>12400</v>
      </c>
    </row>
    <row r="30" spans="2:12" ht="37.5">
      <c r="B30" s="6" t="s">
        <v>186</v>
      </c>
      <c r="C30" s="4" t="s">
        <v>52</v>
      </c>
      <c r="D30" s="30">
        <v>110.2</v>
      </c>
      <c r="E30" s="30">
        <v>102.2</v>
      </c>
      <c r="F30" s="30">
        <v>102</v>
      </c>
      <c r="G30" s="30">
        <v>101</v>
      </c>
      <c r="H30" s="30">
        <v>103</v>
      </c>
      <c r="I30" s="30">
        <v>101</v>
      </c>
      <c r="J30" s="30">
        <v>103.5</v>
      </c>
      <c r="K30" s="30">
        <v>102</v>
      </c>
      <c r="L30" s="30">
        <v>104</v>
      </c>
    </row>
    <row r="31" spans="2:12" ht="27" customHeight="1">
      <c r="B31" s="3" t="s">
        <v>187</v>
      </c>
      <c r="C31" s="4"/>
      <c r="D31" s="38"/>
      <c r="E31" s="34"/>
      <c r="F31" s="34"/>
      <c r="G31" s="34"/>
      <c r="H31" s="34"/>
      <c r="I31" s="34"/>
      <c r="J31" s="34"/>
      <c r="K31" s="34"/>
      <c r="L31" s="34"/>
    </row>
    <row r="32" spans="2:12" ht="56.25">
      <c r="B32" s="6" t="s">
        <v>188</v>
      </c>
      <c r="C32" s="4" t="s">
        <v>178</v>
      </c>
      <c r="D32" s="30">
        <v>164837.1</v>
      </c>
      <c r="E32" s="30">
        <v>178738.3</v>
      </c>
      <c r="F32" s="30">
        <v>239096.9338524</v>
      </c>
      <c r="G32" s="30">
        <v>254402.7848491121</v>
      </c>
      <c r="H32" s="30">
        <v>258279.3531592205</v>
      </c>
      <c r="I32" s="30">
        <v>272820.68180976226</v>
      </c>
      <c r="J32" s="30">
        <v>280960.0930264512</v>
      </c>
      <c r="K32" s="30">
        <v>299810.42492397386</v>
      </c>
      <c r="L32" s="30">
        <v>312572.1918322139</v>
      </c>
    </row>
    <row r="33" spans="2:12" ht="37.5">
      <c r="B33" s="6" t="s">
        <v>189</v>
      </c>
      <c r="C33" s="4" t="s">
        <v>52</v>
      </c>
      <c r="D33" s="30">
        <v>98.2</v>
      </c>
      <c r="E33" s="30">
        <v>101.1</v>
      </c>
      <c r="F33" s="30">
        <v>112.41115818673298</v>
      </c>
      <c r="G33" s="30">
        <v>99.44067796172178</v>
      </c>
      <c r="H33" s="30">
        <v>101.14500275676426</v>
      </c>
      <c r="I33" s="30">
        <v>102.13300963875396</v>
      </c>
      <c r="J33" s="30">
        <v>103.60140588265212</v>
      </c>
      <c r="K33" s="30">
        <v>104.6598579435905</v>
      </c>
      <c r="L33" s="30">
        <v>105.95376679240336</v>
      </c>
    </row>
    <row r="34" spans="2:12" ht="37.5">
      <c r="B34" s="6" t="s">
        <v>190</v>
      </c>
      <c r="C34" s="4" t="s">
        <v>52</v>
      </c>
      <c r="D34" s="30">
        <v>95.1</v>
      </c>
      <c r="E34" s="30">
        <v>106</v>
      </c>
      <c r="F34" s="30">
        <v>102</v>
      </c>
      <c r="G34" s="30">
        <v>101</v>
      </c>
      <c r="H34" s="30">
        <v>102</v>
      </c>
      <c r="I34" s="30">
        <v>101.5</v>
      </c>
      <c r="J34" s="30">
        <v>103</v>
      </c>
      <c r="K34" s="30">
        <v>102</v>
      </c>
      <c r="L34" s="30">
        <v>104</v>
      </c>
    </row>
    <row r="35" spans="2:12" ht="37.5">
      <c r="B35" s="6" t="s">
        <v>191</v>
      </c>
      <c r="C35" s="4" t="s">
        <v>162</v>
      </c>
      <c r="D35" s="30">
        <v>86.7</v>
      </c>
      <c r="E35" s="30">
        <v>92.7</v>
      </c>
      <c r="F35" s="30">
        <v>90</v>
      </c>
      <c r="G35" s="30">
        <v>100</v>
      </c>
      <c r="H35" s="30">
        <v>100.5</v>
      </c>
      <c r="I35" s="30">
        <v>102.5</v>
      </c>
      <c r="J35" s="30">
        <v>103.2</v>
      </c>
      <c r="K35" s="30">
        <v>104.1</v>
      </c>
      <c r="L35" s="30">
        <v>105.3</v>
      </c>
    </row>
    <row r="36" spans="2:12" ht="37.5">
      <c r="B36" s="6" t="s">
        <v>192</v>
      </c>
      <c r="C36" s="4" t="s">
        <v>52</v>
      </c>
      <c r="D36" s="30">
        <v>104.8</v>
      </c>
      <c r="E36" s="30">
        <v>74.2</v>
      </c>
      <c r="F36" s="30">
        <v>80</v>
      </c>
      <c r="G36" s="30">
        <v>100</v>
      </c>
      <c r="H36" s="30">
        <v>100</v>
      </c>
      <c r="I36" s="30">
        <v>100.2</v>
      </c>
      <c r="J36" s="30">
        <v>100.5</v>
      </c>
      <c r="K36" s="30">
        <v>101</v>
      </c>
      <c r="L36" s="30">
        <v>102</v>
      </c>
    </row>
    <row r="37" spans="2:12" ht="37.5">
      <c r="B37" s="6" t="s">
        <v>193</v>
      </c>
      <c r="C37" s="4" t="s">
        <v>162</v>
      </c>
      <c r="D37" s="30">
        <v>98.9</v>
      </c>
      <c r="E37" s="30">
        <v>98.9</v>
      </c>
      <c r="F37" s="30">
        <v>101</v>
      </c>
      <c r="G37" s="30">
        <v>101.5</v>
      </c>
      <c r="H37" s="30">
        <v>102</v>
      </c>
      <c r="I37" s="30">
        <v>102</v>
      </c>
      <c r="J37" s="30">
        <v>102.5</v>
      </c>
      <c r="K37" s="30">
        <v>102.5</v>
      </c>
      <c r="L37" s="30">
        <v>103</v>
      </c>
    </row>
    <row r="38" spans="2:12" ht="37.5">
      <c r="B38" s="6" t="s">
        <v>194</v>
      </c>
      <c r="C38" s="4" t="s">
        <v>52</v>
      </c>
      <c r="D38" s="30">
        <v>94.7</v>
      </c>
      <c r="E38" s="30">
        <v>92.8</v>
      </c>
      <c r="F38" s="30">
        <v>85</v>
      </c>
      <c r="G38" s="30">
        <v>100</v>
      </c>
      <c r="H38" s="30">
        <v>100.75</v>
      </c>
      <c r="I38" s="30">
        <v>100</v>
      </c>
      <c r="J38" s="30">
        <v>101</v>
      </c>
      <c r="K38" s="30">
        <v>101</v>
      </c>
      <c r="L38" s="30">
        <v>101.5</v>
      </c>
    </row>
    <row r="39" spans="2:12" ht="37.5">
      <c r="B39" s="6" t="s">
        <v>195</v>
      </c>
      <c r="C39" s="4" t="s">
        <v>52</v>
      </c>
      <c r="D39" s="30">
        <v>115.3</v>
      </c>
      <c r="E39" s="30">
        <v>107.1</v>
      </c>
      <c r="F39" s="30">
        <v>115</v>
      </c>
      <c r="G39" s="30">
        <v>101</v>
      </c>
      <c r="H39" s="30">
        <v>102</v>
      </c>
      <c r="I39" s="30">
        <v>102.1</v>
      </c>
      <c r="J39" s="30">
        <v>102.8</v>
      </c>
      <c r="K39" s="30">
        <v>103.9</v>
      </c>
      <c r="L39" s="30">
        <v>105</v>
      </c>
    </row>
    <row r="40" spans="2:12" ht="37.5">
      <c r="B40" s="3" t="s">
        <v>4</v>
      </c>
      <c r="C40" s="4"/>
      <c r="D40" s="38"/>
      <c r="E40" s="34"/>
      <c r="F40" s="34"/>
      <c r="G40" s="34"/>
      <c r="H40" s="34"/>
      <c r="I40" s="34"/>
      <c r="J40" s="34"/>
      <c r="K40" s="34"/>
      <c r="L40" s="34"/>
    </row>
    <row r="41" spans="2:12" ht="56.25">
      <c r="B41" s="6" t="s">
        <v>5</v>
      </c>
      <c r="C41" s="4" t="s">
        <v>178</v>
      </c>
      <c r="D41" s="30">
        <v>24929.6</v>
      </c>
      <c r="E41" s="30">
        <v>24995.2</v>
      </c>
      <c r="F41" s="30">
        <v>26988.667180800003</v>
      </c>
      <c r="G41" s="32">
        <v>29944.46601044122</v>
      </c>
      <c r="H41" s="32">
        <v>30004.056987576427</v>
      </c>
      <c r="I41" s="32">
        <v>32622.100161094873</v>
      </c>
      <c r="J41" s="32">
        <v>32814.837046172586</v>
      </c>
      <c r="K41" s="32">
        <v>35551.23853455958</v>
      </c>
      <c r="L41" s="32">
        <v>35867.502892066885</v>
      </c>
    </row>
    <row r="42" spans="2:12" ht="37.5">
      <c r="B42" s="6" t="s">
        <v>6</v>
      </c>
      <c r="C42" s="4" t="s">
        <v>52</v>
      </c>
      <c r="D42" s="30">
        <v>100</v>
      </c>
      <c r="E42" s="30">
        <v>98.8</v>
      </c>
      <c r="F42" s="30">
        <v>99.06</v>
      </c>
      <c r="G42" s="33">
        <v>100.5</v>
      </c>
      <c r="H42" s="33">
        <v>100.7</v>
      </c>
      <c r="I42" s="33">
        <v>100.5</v>
      </c>
      <c r="J42" s="33">
        <v>100.8</v>
      </c>
      <c r="K42" s="33">
        <v>101</v>
      </c>
      <c r="L42" s="33">
        <v>101.3</v>
      </c>
    </row>
    <row r="43" spans="2:12" ht="18.75">
      <c r="B43" s="6" t="s">
        <v>7</v>
      </c>
      <c r="C43" s="4" t="s">
        <v>8</v>
      </c>
      <c r="D43" s="30">
        <v>5749.46</v>
      </c>
      <c r="E43" s="30">
        <v>5691.72</v>
      </c>
      <c r="F43" s="30">
        <v>5739.3</v>
      </c>
      <c r="G43" s="32">
        <v>5796.7</v>
      </c>
      <c r="H43" s="35">
        <v>5900</v>
      </c>
      <c r="I43" s="32">
        <v>5854.6</v>
      </c>
      <c r="J43" s="35">
        <v>6066</v>
      </c>
      <c r="K43" s="32">
        <v>5866.2</v>
      </c>
      <c r="L43" s="35">
        <v>6078</v>
      </c>
    </row>
    <row r="44" spans="1:12" ht="18.75">
      <c r="A44" s="12"/>
      <c r="B44" s="3" t="s">
        <v>9</v>
      </c>
      <c r="C44" s="4"/>
      <c r="D44" s="38"/>
      <c r="E44" s="34"/>
      <c r="F44" s="34"/>
      <c r="G44" s="34"/>
      <c r="H44" s="34"/>
      <c r="I44" s="34"/>
      <c r="J44" s="34"/>
      <c r="K44" s="34"/>
      <c r="L44" s="34"/>
    </row>
    <row r="45" spans="2:12" ht="37.5">
      <c r="B45" s="6" t="s">
        <v>10</v>
      </c>
      <c r="C45" s="4" t="s">
        <v>11</v>
      </c>
      <c r="D45" s="30">
        <v>107.6</v>
      </c>
      <c r="E45" s="30">
        <v>107.8</v>
      </c>
      <c r="F45" s="30">
        <v>107.6</v>
      </c>
      <c r="G45" s="30">
        <v>110</v>
      </c>
      <c r="H45" s="30">
        <v>112</v>
      </c>
      <c r="I45" s="30">
        <v>109.2</v>
      </c>
      <c r="J45" s="30">
        <v>109.8</v>
      </c>
      <c r="K45" s="30">
        <v>108.3</v>
      </c>
      <c r="L45" s="30">
        <v>108.3</v>
      </c>
    </row>
    <row r="46" spans="2:12" ht="37.5">
      <c r="B46" s="6" t="s">
        <v>12</v>
      </c>
      <c r="C46" s="4" t="s">
        <v>11</v>
      </c>
      <c r="D46" s="30">
        <v>107.3</v>
      </c>
      <c r="E46" s="30">
        <v>110.2</v>
      </c>
      <c r="F46" s="30">
        <v>107.8</v>
      </c>
      <c r="G46" s="30">
        <v>110.4</v>
      </c>
      <c r="H46" s="30">
        <v>112.8</v>
      </c>
      <c r="I46" s="30">
        <v>109.4</v>
      </c>
      <c r="J46" s="30">
        <v>110</v>
      </c>
      <c r="K46" s="30">
        <v>108.5</v>
      </c>
      <c r="L46" s="30">
        <v>108.5</v>
      </c>
    </row>
    <row r="47" spans="2:12" ht="37.5">
      <c r="B47" s="6" t="s">
        <v>13</v>
      </c>
      <c r="C47" s="4" t="s">
        <v>11</v>
      </c>
      <c r="D47" s="30">
        <v>111.95</v>
      </c>
      <c r="E47" s="30">
        <v>104.23</v>
      </c>
      <c r="F47" s="30">
        <v>108.78</v>
      </c>
      <c r="G47" s="30">
        <v>108.5</v>
      </c>
      <c r="H47" s="30">
        <v>108.5</v>
      </c>
      <c r="I47" s="30">
        <v>108.3</v>
      </c>
      <c r="J47" s="30">
        <v>108.3</v>
      </c>
      <c r="K47" s="30">
        <v>107.6</v>
      </c>
      <c r="L47" s="30">
        <v>107.6</v>
      </c>
    </row>
    <row r="48" spans="2:12" ht="18.75">
      <c r="B48" s="3" t="s">
        <v>14</v>
      </c>
      <c r="C48" s="4"/>
      <c r="D48" s="38"/>
      <c r="E48" s="34"/>
      <c r="F48" s="34"/>
      <c r="G48" s="34"/>
      <c r="H48" s="34"/>
      <c r="I48" s="34"/>
      <c r="J48" s="34"/>
      <c r="K48" s="34"/>
      <c r="L48" s="34"/>
    </row>
    <row r="49" spans="2:12" ht="18.75">
      <c r="B49" s="7" t="s">
        <v>15</v>
      </c>
      <c r="C49" s="8" t="s">
        <v>16</v>
      </c>
      <c r="D49" s="30">
        <v>32029.6</v>
      </c>
      <c r="E49" s="30">
        <v>30555.3</v>
      </c>
      <c r="F49" s="30">
        <v>36190.4787</v>
      </c>
      <c r="G49" s="30">
        <v>41053.018068058795</v>
      </c>
      <c r="H49" s="30">
        <v>41392.498108338</v>
      </c>
      <c r="I49" s="30">
        <v>44110.8319132172</v>
      </c>
      <c r="J49" s="30">
        <v>44811.9323770678</v>
      </c>
      <c r="K49" s="30">
        <v>47479.19438727953</v>
      </c>
      <c r="L49" s="30">
        <v>48935.75045406746</v>
      </c>
    </row>
    <row r="50" spans="2:12" ht="37.5">
      <c r="B50" s="6" t="s">
        <v>17</v>
      </c>
      <c r="C50" s="4" t="s">
        <v>52</v>
      </c>
      <c r="D50" s="30">
        <v>105.7</v>
      </c>
      <c r="E50" s="30">
        <v>96.5</v>
      </c>
      <c r="F50" s="30">
        <v>97.1</v>
      </c>
      <c r="G50" s="30">
        <v>105.1</v>
      </c>
      <c r="H50" s="30">
        <v>106</v>
      </c>
      <c r="I50" s="30">
        <v>102.7</v>
      </c>
      <c r="J50" s="30">
        <v>103.5</v>
      </c>
      <c r="K50" s="30">
        <v>103</v>
      </c>
      <c r="L50" s="30">
        <v>104.5</v>
      </c>
    </row>
    <row r="51" spans="2:12" ht="37.5">
      <c r="B51" s="6" t="s">
        <v>18</v>
      </c>
      <c r="C51" s="4"/>
      <c r="D51" s="30"/>
      <c r="E51" s="30"/>
      <c r="F51" s="30"/>
      <c r="G51" s="30"/>
      <c r="H51" s="30"/>
      <c r="I51" s="30"/>
      <c r="J51" s="30"/>
      <c r="K51" s="30"/>
      <c r="L51" s="30"/>
    </row>
    <row r="52" spans="2:12" ht="18.75">
      <c r="B52" s="6" t="s">
        <v>19</v>
      </c>
      <c r="C52" s="4" t="s">
        <v>20</v>
      </c>
      <c r="D52" s="30">
        <v>18131.4</v>
      </c>
      <c r="E52" s="30">
        <v>18003.5</v>
      </c>
      <c r="F52" s="30">
        <v>22827.5073</v>
      </c>
      <c r="G52" s="30">
        <v>26070.378161693214</v>
      </c>
      <c r="H52" s="30">
        <v>26061.845499307798</v>
      </c>
      <c r="I52" s="30">
        <v>28014.136206133735</v>
      </c>
      <c r="J52" s="30">
        <v>28079.944505546697</v>
      </c>
      <c r="K52" s="30">
        <v>30181.29031223732</v>
      </c>
      <c r="L52" s="30">
        <v>30458.877404056613</v>
      </c>
    </row>
    <row r="53" spans="2:12" ht="37.5">
      <c r="B53" s="6" t="s">
        <v>21</v>
      </c>
      <c r="C53" s="4" t="s">
        <v>52</v>
      </c>
      <c r="D53" s="30">
        <v>115.4</v>
      </c>
      <c r="E53" s="30">
        <v>106.2</v>
      </c>
      <c r="F53" s="30">
        <v>98.8</v>
      </c>
      <c r="G53" s="30">
        <v>106.6</v>
      </c>
      <c r="H53" s="30">
        <v>106.6</v>
      </c>
      <c r="I53" s="30">
        <v>103.2</v>
      </c>
      <c r="J53" s="30">
        <v>103.5</v>
      </c>
      <c r="K53" s="30">
        <v>103.3</v>
      </c>
      <c r="L53" s="30">
        <v>104</v>
      </c>
    </row>
    <row r="54" spans="2:12" ht="18.75">
      <c r="B54" s="6" t="s">
        <v>22</v>
      </c>
      <c r="C54" s="4" t="s">
        <v>20</v>
      </c>
      <c r="D54" s="30">
        <v>13898.2</v>
      </c>
      <c r="E54" s="30">
        <v>12551.8</v>
      </c>
      <c r="F54" s="30">
        <v>13362.970500000001</v>
      </c>
      <c r="G54" s="30">
        <v>14982.639906365579</v>
      </c>
      <c r="H54" s="30">
        <v>15073.110012707999</v>
      </c>
      <c r="I54" s="30">
        <v>16096.695707083449</v>
      </c>
      <c r="J54" s="30">
        <v>16443.376297743256</v>
      </c>
      <c r="K54" s="30">
        <v>17297.90407504221</v>
      </c>
      <c r="L54" s="30">
        <v>18025.311314467646</v>
      </c>
    </row>
    <row r="55" spans="2:12" ht="37.5">
      <c r="B55" s="6" t="s">
        <v>23</v>
      </c>
      <c r="C55" s="4" t="s">
        <v>52</v>
      </c>
      <c r="D55" s="30">
        <v>96.2</v>
      </c>
      <c r="E55" s="30">
        <v>85.9</v>
      </c>
      <c r="F55" s="30">
        <v>94.5</v>
      </c>
      <c r="G55" s="30">
        <v>102.6</v>
      </c>
      <c r="H55" s="30">
        <v>103.2</v>
      </c>
      <c r="I55" s="30">
        <v>102</v>
      </c>
      <c r="J55" s="30">
        <v>103.6</v>
      </c>
      <c r="K55" s="30">
        <v>102.4</v>
      </c>
      <c r="L55" s="30">
        <v>104.5</v>
      </c>
    </row>
    <row r="56" spans="2:12" ht="18.75">
      <c r="B56" s="3" t="s">
        <v>24</v>
      </c>
      <c r="C56" s="4"/>
      <c r="D56" s="31"/>
      <c r="E56" s="30"/>
      <c r="F56" s="30"/>
      <c r="G56" s="30"/>
      <c r="H56" s="30"/>
      <c r="I56" s="30"/>
      <c r="J56" s="30"/>
      <c r="K56" s="30"/>
      <c r="L56" s="30"/>
    </row>
    <row r="57" spans="2:12" ht="18.75">
      <c r="B57" s="3" t="s">
        <v>25</v>
      </c>
      <c r="C57" s="4"/>
      <c r="D57" s="38"/>
      <c r="E57" s="34"/>
      <c r="F57" s="34"/>
      <c r="G57" s="34"/>
      <c r="H57" s="34"/>
      <c r="I57" s="34"/>
      <c r="J57" s="34"/>
      <c r="K57" s="34"/>
      <c r="L57" s="34"/>
    </row>
    <row r="58" spans="2:12" ht="56.25">
      <c r="B58" s="6" t="s">
        <v>26</v>
      </c>
      <c r="C58" s="4" t="s">
        <v>27</v>
      </c>
      <c r="D58" s="30">
        <v>8140.223</v>
      </c>
      <c r="E58" s="30">
        <v>8272.9252</v>
      </c>
      <c r="F58" s="30">
        <v>8352.512200000001</v>
      </c>
      <c r="G58" s="30">
        <v>8362.7939</v>
      </c>
      <c r="H58" s="30">
        <v>8406.458900000001</v>
      </c>
      <c r="I58" s="30">
        <v>8367.5939</v>
      </c>
      <c r="J58" s="30">
        <v>8441.0239</v>
      </c>
      <c r="K58" s="30">
        <v>8374.1839</v>
      </c>
      <c r="L58" s="30">
        <v>8486.3989</v>
      </c>
    </row>
    <row r="59" spans="2:12" ht="18.75">
      <c r="B59" s="6" t="s">
        <v>28</v>
      </c>
      <c r="C59" s="4" t="s">
        <v>27</v>
      </c>
      <c r="D59" s="30">
        <v>431.7</v>
      </c>
      <c r="E59" s="30">
        <v>431.7</v>
      </c>
      <c r="F59" s="30">
        <v>432.1</v>
      </c>
      <c r="G59" s="30">
        <v>432.1</v>
      </c>
      <c r="H59" s="30">
        <v>432.1</v>
      </c>
      <c r="I59" s="30">
        <v>432.1</v>
      </c>
      <c r="J59" s="30">
        <v>432.1</v>
      </c>
      <c r="K59" s="30">
        <v>432.1</v>
      </c>
      <c r="L59" s="30">
        <v>432.1</v>
      </c>
    </row>
    <row r="60" spans="2:12" ht="37.5">
      <c r="B60" s="7" t="s">
        <v>29</v>
      </c>
      <c r="C60" s="8" t="s">
        <v>30</v>
      </c>
      <c r="D60" s="30">
        <v>187.5</v>
      </c>
      <c r="E60" s="30">
        <v>187.5</v>
      </c>
      <c r="F60" s="30">
        <v>187.5</v>
      </c>
      <c r="G60" s="30">
        <v>187.5</v>
      </c>
      <c r="H60" s="30">
        <v>187.5</v>
      </c>
      <c r="I60" s="30">
        <v>187.5</v>
      </c>
      <c r="J60" s="30">
        <v>187.5</v>
      </c>
      <c r="K60" s="30">
        <v>187.5</v>
      </c>
      <c r="L60" s="30">
        <v>187.5</v>
      </c>
    </row>
    <row r="61" spans="2:12" ht="37.5">
      <c r="B61" s="6" t="s">
        <v>31</v>
      </c>
      <c r="C61" s="8" t="s">
        <v>30</v>
      </c>
      <c r="D61" s="30">
        <v>2182.365415549598</v>
      </c>
      <c r="E61" s="30">
        <v>2217.942412868633</v>
      </c>
      <c r="F61" s="30">
        <v>2239.279410187668</v>
      </c>
      <c r="G61" s="30">
        <v>2242.0358981233244</v>
      </c>
      <c r="H61" s="30">
        <v>2253.7423324396786</v>
      </c>
      <c r="I61" s="30">
        <v>2243.3227613941017</v>
      </c>
      <c r="J61" s="30">
        <v>2263.0090884718497</v>
      </c>
      <c r="K61" s="30">
        <v>2245.0895174262732</v>
      </c>
      <c r="L61" s="30">
        <v>2275.1739678284184</v>
      </c>
    </row>
    <row r="62" spans="2:12" ht="56.25">
      <c r="B62" s="6" t="s">
        <v>32</v>
      </c>
      <c r="C62" s="4" t="s">
        <v>33</v>
      </c>
      <c r="D62" s="30">
        <v>69.0046713356853</v>
      </c>
      <c r="E62" s="30">
        <v>68.57261808520062</v>
      </c>
      <c r="F62" s="30">
        <v>67.93466468706306</v>
      </c>
      <c r="G62" s="30">
        <v>67.96145711069653</v>
      </c>
      <c r="H62" s="30">
        <v>68.07474386716967</v>
      </c>
      <c r="I62" s="30">
        <v>67.97394979902926</v>
      </c>
      <c r="J62" s="30">
        <v>68.16385458924913</v>
      </c>
      <c r="K62" s="30">
        <v>67.99108535795335</v>
      </c>
      <c r="L62" s="30">
        <v>68.28008177133025</v>
      </c>
    </row>
    <row r="63" spans="2:12" ht="18.75">
      <c r="B63" s="3" t="s">
        <v>34</v>
      </c>
      <c r="C63" s="4"/>
      <c r="D63" s="34"/>
      <c r="E63" s="34"/>
      <c r="F63" s="34"/>
      <c r="G63" s="34"/>
      <c r="H63" s="34"/>
      <c r="I63" s="34"/>
      <c r="J63" s="34"/>
      <c r="K63" s="34"/>
      <c r="L63" s="34"/>
    </row>
    <row r="64" spans="2:12" ht="37.5">
      <c r="B64" s="6" t="s">
        <v>35</v>
      </c>
      <c r="C64" s="4" t="s">
        <v>36</v>
      </c>
      <c r="D64" s="31">
        <v>10.137</v>
      </c>
      <c r="E64" s="30">
        <v>10.0649</v>
      </c>
      <c r="F64" s="30">
        <v>10.014</v>
      </c>
      <c r="G64" s="32">
        <v>10.274</v>
      </c>
      <c r="H64" s="35">
        <v>10.394</v>
      </c>
      <c r="I64" s="32">
        <v>10.541</v>
      </c>
      <c r="J64" s="35">
        <v>10.789</v>
      </c>
      <c r="K64" s="32">
        <v>10.815</v>
      </c>
      <c r="L64" s="35">
        <v>11.199</v>
      </c>
    </row>
    <row r="65" spans="2:12" ht="37.5">
      <c r="B65" s="3" t="s">
        <v>38</v>
      </c>
      <c r="C65" s="4"/>
      <c r="D65" s="31"/>
      <c r="E65" s="30"/>
      <c r="F65" s="30"/>
      <c r="G65" s="30"/>
      <c r="H65" s="30"/>
      <c r="I65" s="30"/>
      <c r="J65" s="30"/>
      <c r="K65" s="30"/>
      <c r="L65" s="30"/>
    </row>
    <row r="66" spans="2:12" ht="18.75">
      <c r="B66" s="6" t="s">
        <v>39</v>
      </c>
      <c r="C66" s="4" t="s">
        <v>40</v>
      </c>
      <c r="D66" s="30">
        <v>903.4</v>
      </c>
      <c r="E66" s="30">
        <v>1064.3</v>
      </c>
      <c r="F66" s="30">
        <v>1000</v>
      </c>
      <c r="G66" s="30">
        <v>1000</v>
      </c>
      <c r="H66" s="30">
        <v>1100</v>
      </c>
      <c r="I66" s="30">
        <v>1050</v>
      </c>
      <c r="J66" s="30">
        <v>1150</v>
      </c>
      <c r="K66" s="30">
        <v>1100</v>
      </c>
      <c r="L66" s="30">
        <v>1200</v>
      </c>
    </row>
    <row r="67" spans="2:12" ht="18.75">
      <c r="B67" s="6" t="s">
        <v>41</v>
      </c>
      <c r="C67" s="4" t="s">
        <v>40</v>
      </c>
      <c r="D67" s="30">
        <v>233.2</v>
      </c>
      <c r="E67" s="30">
        <v>211.3</v>
      </c>
      <c r="F67" s="30">
        <v>225</v>
      </c>
      <c r="G67" s="30">
        <v>225</v>
      </c>
      <c r="H67" s="30">
        <v>230</v>
      </c>
      <c r="I67" s="30">
        <v>225</v>
      </c>
      <c r="J67" s="30">
        <v>230</v>
      </c>
      <c r="K67" s="30">
        <v>230</v>
      </c>
      <c r="L67" s="30">
        <v>240</v>
      </c>
    </row>
    <row r="68" spans="2:12" ht="18.75">
      <c r="B68" s="6" t="s">
        <v>42</v>
      </c>
      <c r="C68" s="4" t="s">
        <v>40</v>
      </c>
      <c r="D68" s="30">
        <v>99.6</v>
      </c>
      <c r="E68" s="30">
        <v>107</v>
      </c>
      <c r="F68" s="30">
        <v>112</v>
      </c>
      <c r="G68" s="30">
        <v>110</v>
      </c>
      <c r="H68" s="30">
        <v>115</v>
      </c>
      <c r="I68" s="30">
        <v>10</v>
      </c>
      <c r="J68" s="30">
        <v>115</v>
      </c>
      <c r="K68" s="30">
        <v>115</v>
      </c>
      <c r="L68" s="30">
        <v>120</v>
      </c>
    </row>
    <row r="69" spans="2:12" ht="18.75">
      <c r="B69" s="6" t="s">
        <v>43</v>
      </c>
      <c r="C69" s="4" t="s">
        <v>40</v>
      </c>
      <c r="D69" s="30">
        <v>82.5</v>
      </c>
      <c r="E69" s="30">
        <v>66.7</v>
      </c>
      <c r="F69" s="30">
        <v>67.7</v>
      </c>
      <c r="G69" s="30">
        <v>69.3</v>
      </c>
      <c r="H69" s="30">
        <v>71.4</v>
      </c>
      <c r="I69" s="30">
        <v>71.5</v>
      </c>
      <c r="J69" s="30">
        <v>74.7</v>
      </c>
      <c r="K69" s="30">
        <v>73.6</v>
      </c>
      <c r="L69" s="30">
        <v>78.8</v>
      </c>
    </row>
    <row r="70" spans="2:12" ht="18.75">
      <c r="B70" s="6" t="s">
        <v>44</v>
      </c>
      <c r="C70" s="4" t="s">
        <v>40</v>
      </c>
      <c r="D70" s="30">
        <v>267.4</v>
      </c>
      <c r="E70" s="30">
        <v>232.8</v>
      </c>
      <c r="F70" s="30">
        <v>210.7</v>
      </c>
      <c r="G70" s="30">
        <v>211.2</v>
      </c>
      <c r="H70" s="30">
        <v>214.4</v>
      </c>
      <c r="I70" s="30">
        <v>212.1</v>
      </c>
      <c r="J70" s="30">
        <v>215</v>
      </c>
      <c r="K70" s="30">
        <v>215.8</v>
      </c>
      <c r="L70" s="30">
        <v>216.3</v>
      </c>
    </row>
    <row r="71" spans="2:12" ht="18.75">
      <c r="B71" s="6" t="s">
        <v>45</v>
      </c>
      <c r="C71" s="4" t="s">
        <v>46</v>
      </c>
      <c r="D71" s="30">
        <v>397.5</v>
      </c>
      <c r="E71" s="30">
        <v>332.1</v>
      </c>
      <c r="F71" s="30">
        <v>251.3</v>
      </c>
      <c r="G71" s="30">
        <v>289.6</v>
      </c>
      <c r="H71" s="30">
        <v>303.7</v>
      </c>
      <c r="I71" s="30">
        <v>292.8</v>
      </c>
      <c r="J71" s="30">
        <v>317.4</v>
      </c>
      <c r="K71" s="30">
        <v>298.7</v>
      </c>
      <c r="L71" s="30">
        <v>338.2</v>
      </c>
    </row>
    <row r="72" spans="2:12" ht="18.75">
      <c r="B72" s="3" t="s">
        <v>48</v>
      </c>
      <c r="C72" s="4"/>
      <c r="D72" s="34"/>
      <c r="E72" s="34"/>
      <c r="F72" s="34"/>
      <c r="G72" s="34"/>
      <c r="H72" s="34"/>
      <c r="I72" s="34"/>
      <c r="J72" s="34"/>
      <c r="K72" s="34"/>
      <c r="L72" s="34"/>
    </row>
    <row r="73" spans="2:12" ht="37.5">
      <c r="B73" s="6" t="s">
        <v>49</v>
      </c>
      <c r="C73" s="8" t="s">
        <v>50</v>
      </c>
      <c r="D73" s="34">
        <v>37686.9</v>
      </c>
      <c r="E73" s="34">
        <v>40623.2</v>
      </c>
      <c r="F73" s="30">
        <v>43060.6</v>
      </c>
      <c r="G73" s="30">
        <v>46337.5</v>
      </c>
      <c r="H73" s="30">
        <v>46344</v>
      </c>
      <c r="I73" s="30">
        <v>50357.3</v>
      </c>
      <c r="J73" s="30">
        <v>50366.6</v>
      </c>
      <c r="K73" s="30">
        <v>55254.5</v>
      </c>
      <c r="L73" s="30">
        <v>55684.3</v>
      </c>
    </row>
    <row r="74" spans="2:12" ht="37.5">
      <c r="B74" s="6" t="s">
        <v>51</v>
      </c>
      <c r="C74" s="4" t="s">
        <v>52</v>
      </c>
      <c r="D74" s="34">
        <v>112.2</v>
      </c>
      <c r="E74" s="34">
        <v>104.3</v>
      </c>
      <c r="F74" s="30">
        <v>100</v>
      </c>
      <c r="G74" s="30">
        <v>102</v>
      </c>
      <c r="H74" s="30">
        <v>102.5</v>
      </c>
      <c r="I74" s="30">
        <v>103.5</v>
      </c>
      <c r="J74" s="30">
        <v>104</v>
      </c>
      <c r="K74" s="30">
        <v>105</v>
      </c>
      <c r="L74" s="30">
        <v>106</v>
      </c>
    </row>
    <row r="75" spans="2:12" ht="18.75">
      <c r="B75" s="7" t="s">
        <v>53</v>
      </c>
      <c r="C75" s="8" t="s">
        <v>54</v>
      </c>
      <c r="D75" s="34">
        <v>633.8</v>
      </c>
      <c r="E75" s="34">
        <v>718.9</v>
      </c>
      <c r="F75" s="30">
        <v>920</v>
      </c>
      <c r="G75" s="30">
        <v>960</v>
      </c>
      <c r="H75" s="30">
        <v>960</v>
      </c>
      <c r="I75" s="30">
        <v>1056</v>
      </c>
      <c r="J75" s="30">
        <v>1056</v>
      </c>
      <c r="K75" s="30">
        <v>1161</v>
      </c>
      <c r="L75" s="30">
        <v>1161</v>
      </c>
    </row>
    <row r="76" spans="2:12" ht="18.75">
      <c r="B76" s="3" t="s">
        <v>56</v>
      </c>
      <c r="C76" s="4"/>
      <c r="D76" s="38"/>
      <c r="E76" s="34"/>
      <c r="F76" s="34"/>
      <c r="G76" s="34"/>
      <c r="H76" s="34"/>
      <c r="I76" s="34"/>
      <c r="J76" s="34"/>
      <c r="K76" s="34"/>
      <c r="L76" s="34"/>
    </row>
    <row r="77" spans="2:12" ht="39.75" customHeight="1">
      <c r="B77" s="6" t="s">
        <v>57</v>
      </c>
      <c r="C77" s="4" t="s">
        <v>58</v>
      </c>
      <c r="D77" s="34">
        <v>106.8</v>
      </c>
      <c r="E77" s="34">
        <v>108.1</v>
      </c>
      <c r="F77" s="30">
        <v>116</v>
      </c>
      <c r="G77" s="30">
        <v>107</v>
      </c>
      <c r="H77" s="30">
        <v>106.8</v>
      </c>
      <c r="I77" s="30">
        <v>106.8</v>
      </c>
      <c r="J77" s="30">
        <v>106.5</v>
      </c>
      <c r="K77" s="30">
        <v>106</v>
      </c>
      <c r="L77" s="30">
        <v>105.5</v>
      </c>
    </row>
    <row r="78" spans="2:12" ht="37.5">
      <c r="B78" s="7" t="s">
        <v>59</v>
      </c>
      <c r="C78" s="9" t="s">
        <v>50</v>
      </c>
      <c r="D78" s="63">
        <v>148304</v>
      </c>
      <c r="E78" s="63">
        <v>163372.5</v>
      </c>
      <c r="F78" s="62">
        <v>165444.1</v>
      </c>
      <c r="G78" s="62">
        <v>178127</v>
      </c>
      <c r="H78" s="62">
        <v>178709.4</v>
      </c>
      <c r="I78" s="62">
        <v>193900.2</v>
      </c>
      <c r="J78" s="62">
        <v>194562.7</v>
      </c>
      <c r="K78" s="62">
        <v>211700.2</v>
      </c>
      <c r="L78" s="62">
        <v>212447.9</v>
      </c>
    </row>
    <row r="79" spans="2:12" ht="37.5">
      <c r="B79" s="7" t="s">
        <v>59</v>
      </c>
      <c r="C79" s="9" t="s">
        <v>52</v>
      </c>
      <c r="D79" s="34">
        <v>105.5</v>
      </c>
      <c r="E79" s="34">
        <v>101.3</v>
      </c>
      <c r="F79" s="30">
        <v>87</v>
      </c>
      <c r="G79" s="30">
        <v>101</v>
      </c>
      <c r="H79" s="30">
        <v>102</v>
      </c>
      <c r="I79" s="30">
        <v>102.5</v>
      </c>
      <c r="J79" s="30">
        <v>103</v>
      </c>
      <c r="K79" s="30">
        <v>103</v>
      </c>
      <c r="L79" s="30">
        <v>103.5</v>
      </c>
    </row>
    <row r="80" spans="2:12" ht="18.75">
      <c r="B80" s="3" t="s">
        <v>60</v>
      </c>
      <c r="C80" s="4"/>
      <c r="D80" s="34"/>
      <c r="E80" s="34"/>
      <c r="F80" s="34"/>
      <c r="G80" s="34"/>
      <c r="H80" s="34"/>
      <c r="I80" s="34"/>
      <c r="J80" s="34"/>
      <c r="K80" s="34"/>
      <c r="L80" s="34"/>
    </row>
    <row r="81" spans="2:12" ht="18.75">
      <c r="B81" s="6" t="s">
        <v>61</v>
      </c>
      <c r="C81" s="4" t="s">
        <v>62</v>
      </c>
      <c r="D81" s="34">
        <v>449.814</v>
      </c>
      <c r="E81" s="34">
        <v>633.876</v>
      </c>
      <c r="F81" s="30">
        <v>650</v>
      </c>
      <c r="G81" s="30">
        <v>656.5</v>
      </c>
      <c r="H81" s="30">
        <v>663</v>
      </c>
      <c r="I81" s="30">
        <v>679.575</v>
      </c>
      <c r="J81" s="30">
        <v>682.227</v>
      </c>
      <c r="K81" s="30">
        <v>706.104945</v>
      </c>
      <c r="L81" s="30">
        <v>712.927215</v>
      </c>
    </row>
    <row r="82" spans="2:12" ht="18.75">
      <c r="B82" s="6" t="s">
        <v>63</v>
      </c>
      <c r="C82" s="4" t="s">
        <v>62</v>
      </c>
      <c r="D82" s="34">
        <v>634.316</v>
      </c>
      <c r="E82" s="34">
        <v>495.737</v>
      </c>
      <c r="F82" s="30">
        <v>491.9</v>
      </c>
      <c r="G82" s="30">
        <v>496.81899999999996</v>
      </c>
      <c r="H82" s="30">
        <v>501.73799999999994</v>
      </c>
      <c r="I82" s="30">
        <v>514.28145</v>
      </c>
      <c r="J82" s="30">
        <v>516.288402</v>
      </c>
      <c r="K82" s="30">
        <v>534.35849607</v>
      </c>
      <c r="L82" s="30">
        <v>539.52138009</v>
      </c>
    </row>
    <row r="83" spans="2:12" ht="37.5">
      <c r="B83" s="3" t="s">
        <v>199</v>
      </c>
      <c r="C83" s="4"/>
      <c r="D83" s="34"/>
      <c r="E83" s="34"/>
      <c r="F83" s="34"/>
      <c r="G83" s="34"/>
      <c r="H83" s="34"/>
      <c r="I83" s="34"/>
      <c r="J83" s="34"/>
      <c r="K83" s="34"/>
      <c r="L83" s="34"/>
    </row>
    <row r="84" spans="2:12" ht="40.5" customHeight="1">
      <c r="B84" s="6" t="s">
        <v>200</v>
      </c>
      <c r="C84" s="4" t="s">
        <v>64</v>
      </c>
      <c r="D84" s="34">
        <v>17220</v>
      </c>
      <c r="E84" s="34">
        <v>16107</v>
      </c>
      <c r="F84" s="36">
        <v>16050</v>
      </c>
      <c r="G84" s="36">
        <v>16220</v>
      </c>
      <c r="H84" s="36">
        <v>16260</v>
      </c>
      <c r="I84" s="36">
        <v>16342</v>
      </c>
      <c r="J84" s="36">
        <v>16455</v>
      </c>
      <c r="K84" s="36">
        <v>16505</v>
      </c>
      <c r="L84" s="36">
        <v>16702</v>
      </c>
    </row>
    <row r="85" spans="2:12" ht="56.25">
      <c r="B85" s="6" t="s">
        <v>202</v>
      </c>
      <c r="C85" s="8" t="s">
        <v>65</v>
      </c>
      <c r="D85" s="34">
        <v>111.6</v>
      </c>
      <c r="E85" s="34">
        <v>104.6</v>
      </c>
      <c r="F85" s="36">
        <v>103</v>
      </c>
      <c r="G85" s="36">
        <v>105.33</v>
      </c>
      <c r="H85" s="36">
        <v>105.6</v>
      </c>
      <c r="I85" s="36">
        <v>106.12</v>
      </c>
      <c r="J85" s="36">
        <v>106.86</v>
      </c>
      <c r="K85" s="36">
        <v>106.65</v>
      </c>
      <c r="L85" s="36">
        <v>107.66</v>
      </c>
    </row>
    <row r="86" spans="2:12" ht="37.5">
      <c r="B86" s="6" t="s">
        <v>201</v>
      </c>
      <c r="C86" s="4" t="s">
        <v>66</v>
      </c>
      <c r="D86" s="34">
        <v>208</v>
      </c>
      <c r="E86" s="34">
        <v>199.8</v>
      </c>
      <c r="F86" s="36">
        <v>200.2</v>
      </c>
      <c r="G86" s="36">
        <v>201.2</v>
      </c>
      <c r="H86" s="36">
        <v>201.7</v>
      </c>
      <c r="I86" s="36">
        <v>202.71</v>
      </c>
      <c r="J86" s="36">
        <v>204.12</v>
      </c>
      <c r="K86" s="36">
        <v>203.72</v>
      </c>
      <c r="L86" s="36">
        <v>205.65</v>
      </c>
    </row>
    <row r="87" spans="2:12" ht="18.75">
      <c r="B87" s="3" t="s">
        <v>67</v>
      </c>
      <c r="C87" s="4"/>
      <c r="D87" s="38"/>
      <c r="E87" s="34"/>
      <c r="F87" s="34"/>
      <c r="G87" s="34"/>
      <c r="H87" s="34"/>
      <c r="I87" s="34"/>
      <c r="J87" s="34"/>
      <c r="K87" s="34"/>
      <c r="L87" s="34"/>
    </row>
    <row r="88" spans="2:12" ht="37.5">
      <c r="B88" s="7" t="s">
        <v>68</v>
      </c>
      <c r="C88" s="4" t="s">
        <v>50</v>
      </c>
      <c r="D88" s="43">
        <v>76835.5</v>
      </c>
      <c r="E88" s="34">
        <v>82168.4</v>
      </c>
      <c r="F88" s="30">
        <v>88799.39</v>
      </c>
      <c r="G88" s="30">
        <v>95281.75</v>
      </c>
      <c r="H88" s="30">
        <v>96951.17</v>
      </c>
      <c r="I88" s="30">
        <v>104011.9</v>
      </c>
      <c r="J88" s="30">
        <v>107397.7</v>
      </c>
      <c r="K88" s="30">
        <v>113995.42</v>
      </c>
      <c r="L88" s="30">
        <v>117054.86</v>
      </c>
    </row>
    <row r="89" spans="2:12" ht="37.5">
      <c r="B89" s="7" t="s">
        <v>69</v>
      </c>
      <c r="C89" s="4" t="s">
        <v>52</v>
      </c>
      <c r="D89" s="43">
        <v>99.1</v>
      </c>
      <c r="E89" s="34">
        <v>103.2</v>
      </c>
      <c r="F89" s="30">
        <v>101</v>
      </c>
      <c r="G89" s="30">
        <v>100</v>
      </c>
      <c r="H89" s="30">
        <v>103</v>
      </c>
      <c r="I89" s="30">
        <v>102.5</v>
      </c>
      <c r="J89" s="30">
        <v>105.5</v>
      </c>
      <c r="K89" s="30">
        <v>103.2</v>
      </c>
      <c r="L89" s="30">
        <v>104</v>
      </c>
    </row>
    <row r="90" spans="2:12" ht="57.75" customHeight="1">
      <c r="B90" s="14" t="s">
        <v>196</v>
      </c>
      <c r="C90" s="15"/>
      <c r="D90" s="44"/>
      <c r="E90" s="34"/>
      <c r="F90" s="34"/>
      <c r="G90" s="34"/>
      <c r="H90" s="34"/>
      <c r="I90" s="34"/>
      <c r="J90" s="34"/>
      <c r="K90" s="34"/>
      <c r="L90" s="34"/>
    </row>
    <row r="91" spans="2:12" ht="37.5">
      <c r="B91" s="16" t="s">
        <v>2</v>
      </c>
      <c r="C91" s="15" t="s">
        <v>16</v>
      </c>
      <c r="D91" s="41">
        <v>41503.9</v>
      </c>
      <c r="E91" s="41">
        <v>43186.1</v>
      </c>
      <c r="F91" s="41">
        <v>42453.5</v>
      </c>
      <c r="G91" s="41">
        <v>40854.9</v>
      </c>
      <c r="H91" s="41">
        <v>41022.6</v>
      </c>
      <c r="I91" s="41">
        <v>43194</v>
      </c>
      <c r="J91" s="41">
        <v>43573.5</v>
      </c>
      <c r="K91" s="41">
        <v>45582.1</v>
      </c>
      <c r="L91" s="41">
        <v>46398.8</v>
      </c>
    </row>
    <row r="92" spans="2:12" ht="18.75">
      <c r="B92" s="19" t="s">
        <v>198</v>
      </c>
      <c r="C92" s="18" t="s">
        <v>70</v>
      </c>
      <c r="D92" s="45">
        <v>31694.5</v>
      </c>
      <c r="E92" s="45">
        <v>32240.4</v>
      </c>
      <c r="F92" s="45">
        <v>33956.9</v>
      </c>
      <c r="G92" s="45">
        <v>36012.2</v>
      </c>
      <c r="H92" s="45">
        <v>36179.9</v>
      </c>
      <c r="I92" s="45">
        <v>38183.5</v>
      </c>
      <c r="J92" s="45">
        <v>38563</v>
      </c>
      <c r="K92" s="45">
        <v>40571.6</v>
      </c>
      <c r="L92" s="45">
        <v>41388.3</v>
      </c>
    </row>
    <row r="93" spans="2:12" ht="37.5">
      <c r="B93" s="17" t="s">
        <v>0</v>
      </c>
      <c r="C93" s="18" t="s">
        <v>70</v>
      </c>
      <c r="D93" s="45">
        <v>29146.8</v>
      </c>
      <c r="E93" s="45">
        <v>29538</v>
      </c>
      <c r="F93" s="45">
        <v>31570.9</v>
      </c>
      <c r="G93" s="45">
        <v>33626.2</v>
      </c>
      <c r="H93" s="45">
        <v>33793.9</v>
      </c>
      <c r="I93" s="45">
        <v>35797.5</v>
      </c>
      <c r="J93" s="45">
        <v>36177</v>
      </c>
      <c r="K93" s="45">
        <v>38185.6</v>
      </c>
      <c r="L93" s="45">
        <v>39002.3</v>
      </c>
    </row>
    <row r="94" spans="2:12" ht="18.75">
      <c r="B94" s="14" t="s">
        <v>1</v>
      </c>
      <c r="C94" s="15" t="s">
        <v>70</v>
      </c>
      <c r="D94" s="41">
        <v>2547.7</v>
      </c>
      <c r="E94" s="30">
        <f>888.6+121.3+12.8+131.7+298+559.1+1.4+644+45.5</f>
        <v>2702.4</v>
      </c>
      <c r="F94" s="30">
        <v>2386</v>
      </c>
      <c r="G94" s="35">
        <v>2386</v>
      </c>
      <c r="H94" s="35">
        <v>2386</v>
      </c>
      <c r="I94" s="35">
        <v>2386</v>
      </c>
      <c r="J94" s="35">
        <v>2386</v>
      </c>
      <c r="K94" s="35">
        <v>2386</v>
      </c>
      <c r="L94" s="35">
        <v>2386</v>
      </c>
    </row>
    <row r="95" spans="2:12" ht="18.75">
      <c r="B95" s="14" t="s">
        <v>146</v>
      </c>
      <c r="C95" s="15" t="s">
        <v>70</v>
      </c>
      <c r="D95" s="66">
        <v>9809.4</v>
      </c>
      <c r="E95" s="64">
        <v>10945.7</v>
      </c>
      <c r="F95" s="64">
        <v>8496.6</v>
      </c>
      <c r="G95" s="65">
        <v>4842.7</v>
      </c>
      <c r="H95" s="65">
        <v>4842.7</v>
      </c>
      <c r="I95" s="65">
        <v>5010.5</v>
      </c>
      <c r="J95" s="65">
        <v>5010.5</v>
      </c>
      <c r="K95" s="65">
        <v>5010.5</v>
      </c>
      <c r="L95" s="65">
        <v>5010.5</v>
      </c>
    </row>
    <row r="96" spans="2:12" ht="37.5">
      <c r="B96" s="16" t="s">
        <v>3</v>
      </c>
      <c r="C96" s="15" t="s">
        <v>70</v>
      </c>
      <c r="D96" s="41">
        <v>47508.9</v>
      </c>
      <c r="E96" s="41">
        <v>47570.6</v>
      </c>
      <c r="F96" s="41">
        <v>53937.3</v>
      </c>
      <c r="G96" s="41">
        <v>56679.4</v>
      </c>
      <c r="H96" s="41">
        <v>56417.7</v>
      </c>
      <c r="I96" s="41">
        <v>56626.7</v>
      </c>
      <c r="J96" s="41">
        <v>56417.6</v>
      </c>
      <c r="K96" s="41">
        <v>55999.8</v>
      </c>
      <c r="L96" s="41">
        <v>55842.9</v>
      </c>
    </row>
    <row r="97" spans="2:12" ht="37.5">
      <c r="B97" s="20" t="s">
        <v>71</v>
      </c>
      <c r="C97" s="15" t="s">
        <v>70</v>
      </c>
      <c r="D97" s="41">
        <v>-6005</v>
      </c>
      <c r="E97" s="41">
        <v>-4384.5</v>
      </c>
      <c r="F97" s="41">
        <v>-11483.8</v>
      </c>
      <c r="G97" s="41">
        <v>-15824.5</v>
      </c>
      <c r="H97" s="41">
        <v>-15395.3</v>
      </c>
      <c r="I97" s="41">
        <v>-13432.7</v>
      </c>
      <c r="J97" s="41">
        <v>-12844.1</v>
      </c>
      <c r="K97" s="41">
        <v>-10417.7</v>
      </c>
      <c r="L97" s="41">
        <v>-9444.1</v>
      </c>
    </row>
    <row r="98" spans="2:12" ht="37.5">
      <c r="B98" s="16" t="s">
        <v>147</v>
      </c>
      <c r="C98" s="15" t="s">
        <v>70</v>
      </c>
      <c r="D98" s="41">
        <v>15110.4</v>
      </c>
      <c r="E98" s="30">
        <v>19817.1</v>
      </c>
      <c r="F98" s="30">
        <f>20941.3+2719.8</f>
        <v>23661.1</v>
      </c>
      <c r="G98" s="35">
        <v>20285.6</v>
      </c>
      <c r="H98" s="35">
        <v>20285.6</v>
      </c>
      <c r="I98" s="35">
        <v>19052.7</v>
      </c>
      <c r="J98" s="35">
        <v>19052.7</v>
      </c>
      <c r="K98" s="35">
        <f>13487.7+3781.2</f>
        <v>17268.9</v>
      </c>
      <c r="L98" s="35">
        <f>13487.7+3781.2</f>
        <v>17268.9</v>
      </c>
    </row>
    <row r="99" spans="2:12" ht="18.75">
      <c r="B99" s="3" t="s">
        <v>72</v>
      </c>
      <c r="C99" s="4"/>
      <c r="D99" s="30"/>
      <c r="E99" s="30"/>
      <c r="F99" s="30"/>
      <c r="G99" s="30"/>
      <c r="H99" s="30"/>
      <c r="I99" s="30"/>
      <c r="J99" s="30"/>
      <c r="K99" s="30"/>
      <c r="L99" s="30"/>
    </row>
    <row r="100" spans="2:12" ht="18.75">
      <c r="B100" s="3" t="s">
        <v>73</v>
      </c>
      <c r="C100" s="4" t="s">
        <v>70</v>
      </c>
      <c r="D100" s="30">
        <v>283389.3</v>
      </c>
      <c r="E100" s="30">
        <v>329514.7</v>
      </c>
      <c r="F100" s="30">
        <v>359171.02300000004</v>
      </c>
      <c r="G100" s="30">
        <v>395088.1253</v>
      </c>
      <c r="H100" s="30">
        <v>402337.44869999995</v>
      </c>
      <c r="I100" s="30">
        <v>438547.81908300007</v>
      </c>
      <c r="J100" s="30">
        <v>450617.94254399993</v>
      </c>
      <c r="K100" s="30">
        <v>491173.5573729601</v>
      </c>
      <c r="L100" s="30">
        <v>504692.09564927995</v>
      </c>
    </row>
    <row r="101" spans="2:12" ht="18.75">
      <c r="B101" s="6" t="s">
        <v>37</v>
      </c>
      <c r="C101" s="4"/>
      <c r="D101" s="30"/>
      <c r="E101" s="30"/>
      <c r="F101" s="30"/>
      <c r="G101" s="30"/>
      <c r="H101" s="30"/>
      <c r="I101" s="30"/>
      <c r="J101" s="30"/>
      <c r="K101" s="30"/>
      <c r="L101" s="30"/>
    </row>
    <row r="102" spans="2:12" ht="18.75">
      <c r="B102" s="6" t="s">
        <v>74</v>
      </c>
      <c r="C102" s="4" t="s">
        <v>70</v>
      </c>
      <c r="D102" s="30">
        <v>23624.3</v>
      </c>
      <c r="E102" s="30">
        <v>24358.6</v>
      </c>
      <c r="F102" s="30">
        <v>24423.629564</v>
      </c>
      <c r="G102" s="30">
        <v>26865.992520400003</v>
      </c>
      <c r="H102" s="30">
        <v>27358.946511599996</v>
      </c>
      <c r="I102" s="30">
        <v>29821.251697644006</v>
      </c>
      <c r="J102" s="30">
        <v>30642.020092991996</v>
      </c>
      <c r="K102" s="30">
        <v>33399.80190136129</v>
      </c>
      <c r="L102" s="30">
        <v>34319.062504151036</v>
      </c>
    </row>
    <row r="103" spans="2:12" ht="18.75">
      <c r="B103" s="6" t="s">
        <v>75</v>
      </c>
      <c r="C103" s="4" t="s">
        <v>70</v>
      </c>
      <c r="D103" s="30">
        <v>96690.2</v>
      </c>
      <c r="E103" s="30">
        <v>108538.7</v>
      </c>
      <c r="F103" s="30">
        <v>111343.01713000001</v>
      </c>
      <c r="G103" s="30">
        <v>122477.31884300002</v>
      </c>
      <c r="H103" s="30">
        <v>124724.609097</v>
      </c>
      <c r="I103" s="30">
        <v>135949.82391573003</v>
      </c>
      <c r="J103" s="30">
        <v>139691.56218863997</v>
      </c>
      <c r="K103" s="30">
        <v>152263.80278561765</v>
      </c>
      <c r="L103" s="30">
        <v>156454.5496512768</v>
      </c>
    </row>
    <row r="104" spans="2:12" ht="37.5">
      <c r="B104" s="6" t="s">
        <v>76</v>
      </c>
      <c r="C104" s="4" t="s">
        <v>70</v>
      </c>
      <c r="D104" s="30">
        <v>84907.3</v>
      </c>
      <c r="E104" s="30">
        <v>113959.5</v>
      </c>
      <c r="F104" s="30">
        <v>141154.212039</v>
      </c>
      <c r="G104" s="30">
        <v>155269.6332429</v>
      </c>
      <c r="H104" s="30">
        <v>158118.61733909996</v>
      </c>
      <c r="I104" s="30">
        <v>172349.292899619</v>
      </c>
      <c r="J104" s="30">
        <v>177092.85141979196</v>
      </c>
      <c r="K104" s="30">
        <v>193031.2080475733</v>
      </c>
      <c r="L104" s="30">
        <v>198343.99359016703</v>
      </c>
    </row>
    <row r="105" spans="2:12" ht="18.75">
      <c r="B105" s="6" t="s">
        <v>77</v>
      </c>
      <c r="C105" s="4" t="s">
        <v>70</v>
      </c>
      <c r="D105" s="30">
        <v>7409</v>
      </c>
      <c r="E105" s="30">
        <v>8885.1</v>
      </c>
      <c r="F105" s="30">
        <v>9338.446598000002</v>
      </c>
      <c r="G105" s="30">
        <v>10272.291257800001</v>
      </c>
      <c r="H105" s="30">
        <v>10460.773666199999</v>
      </c>
      <c r="I105" s="30">
        <v>11402.243296158002</v>
      </c>
      <c r="J105" s="30">
        <v>11716.066506144</v>
      </c>
      <c r="K105" s="30">
        <v>12770.512491696963</v>
      </c>
      <c r="L105" s="30">
        <v>13121.994486881278</v>
      </c>
    </row>
    <row r="106" spans="2:12" ht="18.75">
      <c r="B106" s="6" t="s">
        <v>78</v>
      </c>
      <c r="C106" s="4" t="s">
        <v>70</v>
      </c>
      <c r="D106" s="30">
        <v>70758.5</v>
      </c>
      <c r="E106" s="30">
        <v>73775.5</v>
      </c>
      <c r="F106" s="30">
        <v>72911.717669</v>
      </c>
      <c r="G106" s="30">
        <v>80202.8894359</v>
      </c>
      <c r="H106" s="30">
        <v>81674.5020861</v>
      </c>
      <c r="I106" s="30">
        <v>89025.20727384902</v>
      </c>
      <c r="J106" s="30">
        <v>91475.44233643198</v>
      </c>
      <c r="K106" s="30">
        <v>99708.2321467109</v>
      </c>
      <c r="L106" s="30">
        <v>102452.49541680382</v>
      </c>
    </row>
    <row r="107" spans="2:12" ht="18.75">
      <c r="B107" s="6" t="s">
        <v>37</v>
      </c>
      <c r="C107" s="4"/>
      <c r="D107" s="30"/>
      <c r="E107" s="30"/>
      <c r="F107" s="30"/>
      <c r="G107" s="30"/>
      <c r="H107" s="30"/>
      <c r="I107" s="30"/>
      <c r="J107" s="30"/>
      <c r="K107" s="30"/>
      <c r="L107" s="30"/>
    </row>
    <row r="108" spans="2:12" ht="18.75">
      <c r="B108" s="6" t="s">
        <v>79</v>
      </c>
      <c r="C108" s="4" t="s">
        <v>70</v>
      </c>
      <c r="D108" s="30">
        <v>49871.7</v>
      </c>
      <c r="E108" s="30">
        <v>53118.36</v>
      </c>
      <c r="F108" s="30">
        <v>52496.43672168001</v>
      </c>
      <c r="G108" s="30">
        <v>57746.080393848</v>
      </c>
      <c r="H108" s="30">
        <v>58805.64150199199</v>
      </c>
      <c r="I108" s="30">
        <v>64098.1492371713</v>
      </c>
      <c r="J108" s="30">
        <v>65862.31848223103</v>
      </c>
      <c r="K108" s="30">
        <v>71789.92714563184</v>
      </c>
      <c r="L108" s="30">
        <v>73765.79670009876</v>
      </c>
    </row>
    <row r="109" spans="2:12" ht="18.75">
      <c r="B109" s="6" t="s">
        <v>80</v>
      </c>
      <c r="C109" s="4" t="s">
        <v>70</v>
      </c>
      <c r="D109" s="30">
        <v>18313.3</v>
      </c>
      <c r="E109" s="30">
        <v>19919.385</v>
      </c>
      <c r="F109" s="30">
        <v>19686.163770630003</v>
      </c>
      <c r="G109" s="30">
        <v>21654.780147693</v>
      </c>
      <c r="H109" s="30">
        <v>22052.115563247</v>
      </c>
      <c r="I109" s="30">
        <v>24036.805963939238</v>
      </c>
      <c r="J109" s="30">
        <v>24698.369430836636</v>
      </c>
      <c r="K109" s="30">
        <v>26921.222679611943</v>
      </c>
      <c r="L109" s="30">
        <v>27662.17376253703</v>
      </c>
    </row>
    <row r="110" spans="2:12" ht="18.75">
      <c r="B110" s="6" t="s">
        <v>81</v>
      </c>
      <c r="C110" s="4" t="s">
        <v>70</v>
      </c>
      <c r="D110" s="30">
        <v>542</v>
      </c>
      <c r="E110" s="30">
        <v>737.755</v>
      </c>
      <c r="F110" s="30">
        <v>729.1171766900001</v>
      </c>
      <c r="G110" s="30">
        <v>802.028894359</v>
      </c>
      <c r="H110" s="30">
        <v>816.745020861</v>
      </c>
      <c r="I110" s="30">
        <v>890.2520727384903</v>
      </c>
      <c r="J110" s="30">
        <v>914.7544233643198</v>
      </c>
      <c r="K110" s="30">
        <v>997.082321467109</v>
      </c>
      <c r="L110" s="30">
        <v>1024.5249541680382</v>
      </c>
    </row>
    <row r="111" spans="2:12" ht="18.75">
      <c r="B111" s="7" t="s">
        <v>130</v>
      </c>
      <c r="C111" s="4" t="s">
        <v>162</v>
      </c>
      <c r="D111" s="32">
        <v>105.7</v>
      </c>
      <c r="E111" s="32">
        <v>107.5</v>
      </c>
      <c r="F111" s="32">
        <v>94</v>
      </c>
      <c r="G111" s="32">
        <v>102.8</v>
      </c>
      <c r="H111" s="32">
        <v>103.9</v>
      </c>
      <c r="I111" s="32">
        <v>103.9</v>
      </c>
      <c r="J111" s="32">
        <v>105.2</v>
      </c>
      <c r="K111" s="32">
        <v>105.7</v>
      </c>
      <c r="L111" s="32">
        <v>106.2</v>
      </c>
    </row>
    <row r="112" spans="2:12" ht="18.75">
      <c r="B112" s="7" t="s">
        <v>82</v>
      </c>
      <c r="C112" s="4" t="s">
        <v>83</v>
      </c>
      <c r="D112" s="32">
        <v>18580.1</v>
      </c>
      <c r="E112" s="32">
        <v>21706.2</v>
      </c>
      <c r="F112" s="32">
        <v>23770</v>
      </c>
      <c r="G112" s="32">
        <v>26274</v>
      </c>
      <c r="H112" s="32">
        <v>26756</v>
      </c>
      <c r="I112" s="32">
        <v>29288</v>
      </c>
      <c r="J112" s="32">
        <v>30094</v>
      </c>
      <c r="K112" s="32">
        <v>32921</v>
      </c>
      <c r="L112" s="32">
        <v>33827</v>
      </c>
    </row>
    <row r="113" spans="2:12" ht="18.75">
      <c r="B113" s="7" t="s">
        <v>84</v>
      </c>
      <c r="C113" s="4" t="s">
        <v>83</v>
      </c>
      <c r="D113" s="46">
        <v>9087.82</v>
      </c>
      <c r="E113" s="47">
        <v>9907.19</v>
      </c>
      <c r="F113" s="32">
        <v>11136.59</v>
      </c>
      <c r="G113" s="32">
        <v>12364.29</v>
      </c>
      <c r="H113" s="32">
        <v>12364.29</v>
      </c>
      <c r="I113" s="32">
        <v>13312.12</v>
      </c>
      <c r="J113" s="32">
        <v>13312.12</v>
      </c>
      <c r="K113" s="32">
        <v>14170.48</v>
      </c>
      <c r="L113" s="32">
        <v>14170.48</v>
      </c>
    </row>
    <row r="114" spans="2:12" ht="18.75">
      <c r="B114" s="7" t="s">
        <v>85</v>
      </c>
      <c r="C114" s="4" t="s">
        <v>162</v>
      </c>
      <c r="D114" s="48">
        <v>102.5</v>
      </c>
      <c r="E114" s="35">
        <v>100.9</v>
      </c>
      <c r="F114" s="32">
        <v>96.9</v>
      </c>
      <c r="G114" s="32">
        <v>103.8</v>
      </c>
      <c r="H114" s="32">
        <v>104</v>
      </c>
      <c r="I114" s="32">
        <v>100.8</v>
      </c>
      <c r="J114" s="32">
        <v>101.1</v>
      </c>
      <c r="K114" s="32">
        <v>100.4</v>
      </c>
      <c r="L114" s="32">
        <v>100.9</v>
      </c>
    </row>
    <row r="115" spans="2:12" ht="18.75" customHeight="1">
      <c r="B115" s="7" t="s">
        <v>86</v>
      </c>
      <c r="C115" s="4" t="s">
        <v>87</v>
      </c>
      <c r="D115" s="41">
        <v>6416</v>
      </c>
      <c r="E115" s="32">
        <v>7157</v>
      </c>
      <c r="F115" s="32">
        <v>9200</v>
      </c>
      <c r="G115" s="32">
        <v>9520</v>
      </c>
      <c r="H115" s="32">
        <v>9470</v>
      </c>
      <c r="I115" s="32">
        <v>9853</v>
      </c>
      <c r="J115" s="32">
        <v>9804</v>
      </c>
      <c r="K115" s="32">
        <v>10100</v>
      </c>
      <c r="L115" s="32">
        <v>10047</v>
      </c>
    </row>
    <row r="116" spans="2:12" ht="37.5">
      <c r="B116" s="7" t="s">
        <v>88</v>
      </c>
      <c r="C116" s="4" t="s">
        <v>89</v>
      </c>
      <c r="D116" s="30">
        <v>13.3</v>
      </c>
      <c r="E116" s="30">
        <v>11.9</v>
      </c>
      <c r="F116" s="30">
        <v>13.5</v>
      </c>
      <c r="G116" s="30">
        <v>13.2</v>
      </c>
      <c r="H116" s="30">
        <v>13.1</v>
      </c>
      <c r="I116" s="30">
        <v>12.8</v>
      </c>
      <c r="J116" s="30">
        <v>12.5</v>
      </c>
      <c r="K116" s="30">
        <v>12.6</v>
      </c>
      <c r="L116" s="30">
        <v>12.1</v>
      </c>
    </row>
    <row r="117" spans="2:12" ht="18.75">
      <c r="B117" s="3" t="s">
        <v>90</v>
      </c>
      <c r="C117" s="4" t="s">
        <v>70</v>
      </c>
      <c r="D117" s="30">
        <v>269426</v>
      </c>
      <c r="E117" s="30">
        <v>299271.2</v>
      </c>
      <c r="F117" s="30">
        <v>332191.032</v>
      </c>
      <c r="G117" s="30">
        <v>368732.04552</v>
      </c>
      <c r="H117" s="30">
        <v>372053.95584</v>
      </c>
      <c r="I117" s="30">
        <v>409292.57052719995</v>
      </c>
      <c r="J117" s="30">
        <v>412979.89098240004</v>
      </c>
      <c r="K117" s="30">
        <v>458407.6789904639</v>
      </c>
      <c r="L117" s="30">
        <v>462537.477900288</v>
      </c>
    </row>
    <row r="118" spans="2:12" ht="18.75">
      <c r="B118" s="6" t="s">
        <v>37</v>
      </c>
      <c r="C118" s="4" t="s">
        <v>91</v>
      </c>
      <c r="D118" s="30"/>
      <c r="E118" s="30"/>
      <c r="F118" s="30"/>
      <c r="G118" s="30"/>
      <c r="H118" s="30"/>
      <c r="I118" s="30"/>
      <c r="J118" s="30"/>
      <c r="K118" s="30"/>
      <c r="L118" s="30"/>
    </row>
    <row r="119" spans="2:12" ht="18.75">
      <c r="B119" s="6" t="s">
        <v>92</v>
      </c>
      <c r="C119" s="4" t="s">
        <v>70</v>
      </c>
      <c r="D119" s="30">
        <v>198169.7</v>
      </c>
      <c r="E119" s="30">
        <v>216276.8</v>
      </c>
      <c r="F119" s="30">
        <v>222567.99144</v>
      </c>
      <c r="G119" s="30">
        <v>247050.47049839998</v>
      </c>
      <c r="H119" s="30">
        <v>249276.15041280002</v>
      </c>
      <c r="I119" s="30">
        <v>274226.0222532239</v>
      </c>
      <c r="J119" s="30">
        <v>276696.52695820807</v>
      </c>
      <c r="K119" s="30">
        <v>307133.1449236108</v>
      </c>
      <c r="L119" s="30">
        <v>309900.11019319296</v>
      </c>
    </row>
    <row r="120" spans="2:12" ht="18.75">
      <c r="B120" s="6" t="s">
        <v>93</v>
      </c>
      <c r="C120" s="4" t="s">
        <v>70</v>
      </c>
      <c r="D120" s="30">
        <v>153959.3</v>
      </c>
      <c r="E120" s="30">
        <v>169730.6</v>
      </c>
      <c r="F120" s="30">
        <v>167756.47116000002</v>
      </c>
      <c r="G120" s="30">
        <v>186209.6829876</v>
      </c>
      <c r="H120" s="30">
        <v>187887.2476992</v>
      </c>
      <c r="I120" s="30">
        <v>206692.74811623595</v>
      </c>
      <c r="J120" s="30">
        <v>208554.84494611205</v>
      </c>
      <c r="K120" s="30">
        <v>231495.87789018426</v>
      </c>
      <c r="L120" s="30">
        <v>233581.42633964546</v>
      </c>
    </row>
    <row r="121" spans="2:12" ht="18.75">
      <c r="B121" s="6" t="s">
        <v>94</v>
      </c>
      <c r="C121" s="9" t="s">
        <v>16</v>
      </c>
      <c r="D121" s="30">
        <v>31272.2</v>
      </c>
      <c r="E121" s="30">
        <v>34334.6</v>
      </c>
      <c r="F121" s="30">
        <v>36541.01352</v>
      </c>
      <c r="G121" s="30">
        <v>40560.5250072</v>
      </c>
      <c r="H121" s="30">
        <v>40925.9351424</v>
      </c>
      <c r="I121" s="30">
        <v>45022.18275799199</v>
      </c>
      <c r="J121" s="30">
        <v>45427.788008064</v>
      </c>
      <c r="K121" s="30">
        <v>50424.84468895103</v>
      </c>
      <c r="L121" s="30">
        <v>50879.12256903168</v>
      </c>
    </row>
    <row r="122" spans="2:12" ht="18.75">
      <c r="B122" s="6" t="s">
        <v>95</v>
      </c>
      <c r="C122" s="4" t="s">
        <v>70</v>
      </c>
      <c r="D122" s="31">
        <f>D117-D121-D119</f>
        <v>39984.09999999998</v>
      </c>
      <c r="E122" s="31">
        <f>E117-E121-E119</f>
        <v>48659.80000000005</v>
      </c>
      <c r="F122" s="31">
        <v>49298.729308200396</v>
      </c>
      <c r="G122" s="30">
        <v>81121.0500144</v>
      </c>
      <c r="H122" s="30">
        <v>81851.8702848</v>
      </c>
      <c r="I122" s="30">
        <v>90044.36551598398</v>
      </c>
      <c r="J122" s="30">
        <v>90855.576016128</v>
      </c>
      <c r="K122" s="30">
        <v>100849.68937790206</v>
      </c>
      <c r="L122" s="30">
        <v>101758.24513806336</v>
      </c>
    </row>
    <row r="123" spans="2:12" ht="37.5">
      <c r="B123" s="7" t="s">
        <v>96</v>
      </c>
      <c r="C123" s="4" t="s">
        <v>70</v>
      </c>
      <c r="D123" s="30">
        <v>13963.3</v>
      </c>
      <c r="E123" s="30">
        <v>30243.5</v>
      </c>
      <c r="F123" s="30">
        <v>26979.99100000004</v>
      </c>
      <c r="G123" s="30">
        <v>26356.07978000003</v>
      </c>
      <c r="H123" s="30">
        <v>30283.49285999994</v>
      </c>
      <c r="I123" s="30">
        <v>29255.24855580012</v>
      </c>
      <c r="J123" s="30">
        <v>37638.05156159989</v>
      </c>
      <c r="K123" s="30">
        <v>32765.878382496187</v>
      </c>
      <c r="L123" s="30">
        <v>42154.617748991936</v>
      </c>
    </row>
    <row r="124" spans="2:12" ht="18.75">
      <c r="B124" s="3" t="s">
        <v>97</v>
      </c>
      <c r="C124" s="4"/>
      <c r="D124" s="31"/>
      <c r="E124" s="30"/>
      <c r="F124" s="30"/>
      <c r="G124" s="30"/>
      <c r="H124" s="30"/>
      <c r="I124" s="30"/>
      <c r="J124" s="30"/>
      <c r="K124" s="30"/>
      <c r="L124" s="30"/>
    </row>
    <row r="125" spans="2:12" ht="20.25">
      <c r="B125" s="7" t="s">
        <v>148</v>
      </c>
      <c r="C125" s="4" t="s">
        <v>65</v>
      </c>
      <c r="D125" s="30">
        <v>682.3</v>
      </c>
      <c r="E125" s="49">
        <v>651.62</v>
      </c>
      <c r="F125" s="30">
        <v>649.9</v>
      </c>
      <c r="G125" s="30">
        <v>649.7</v>
      </c>
      <c r="H125" s="30">
        <v>650.1</v>
      </c>
      <c r="I125" s="30">
        <v>648.7</v>
      </c>
      <c r="J125" s="30">
        <v>649.7</v>
      </c>
      <c r="K125" s="30">
        <v>647.8</v>
      </c>
      <c r="L125" s="30">
        <v>648.7</v>
      </c>
    </row>
    <row r="126" spans="2:12" ht="30">
      <c r="B126" s="7" t="s">
        <v>98</v>
      </c>
      <c r="C126" s="4" t="s">
        <v>65</v>
      </c>
      <c r="D126" s="30">
        <v>600.2</v>
      </c>
      <c r="E126" s="50">
        <v>596.3</v>
      </c>
      <c r="F126" s="30">
        <v>595.4</v>
      </c>
      <c r="G126" s="30">
        <v>594.5</v>
      </c>
      <c r="H126" s="30">
        <v>594.8</v>
      </c>
      <c r="I126" s="30">
        <v>593.6</v>
      </c>
      <c r="J126" s="30">
        <v>594.5</v>
      </c>
      <c r="K126" s="30">
        <v>592.7</v>
      </c>
      <c r="L126" s="30">
        <v>593.6</v>
      </c>
    </row>
    <row r="127" spans="2:12" ht="37.5">
      <c r="B127" s="7" t="s">
        <v>197</v>
      </c>
      <c r="C127" s="4" t="s">
        <v>47</v>
      </c>
      <c r="D127" s="30">
        <v>19.19</v>
      </c>
      <c r="E127" s="30">
        <v>21.27</v>
      </c>
      <c r="F127" s="30">
        <v>22.76</v>
      </c>
      <c r="G127" s="30">
        <v>24.62</v>
      </c>
      <c r="H127" s="30">
        <v>24.83</v>
      </c>
      <c r="I127" s="30">
        <v>26.89</v>
      </c>
      <c r="J127" s="30">
        <v>27.36</v>
      </c>
      <c r="K127" s="30">
        <v>29.58</v>
      </c>
      <c r="L127" s="30">
        <v>30.37</v>
      </c>
    </row>
    <row r="128" spans="2:12" ht="37.5">
      <c r="B128" s="7" t="s">
        <v>197</v>
      </c>
      <c r="C128" s="9" t="s">
        <v>162</v>
      </c>
      <c r="D128" s="30">
        <v>112.2</v>
      </c>
      <c r="E128" s="30">
        <v>110.9</v>
      </c>
      <c r="F128" s="30">
        <f>F127/E127*100</f>
        <v>107.005171603197</v>
      </c>
      <c r="G128" s="30">
        <f>G127/F127*100</f>
        <v>108.17223198594024</v>
      </c>
      <c r="H128" s="30">
        <f>H127/F127*100</f>
        <v>109.09490333919155</v>
      </c>
      <c r="I128" s="30">
        <f>I127/G127*100</f>
        <v>109.22014622258327</v>
      </c>
      <c r="J128" s="30">
        <f>J127/H127*100</f>
        <v>110.18928715263795</v>
      </c>
      <c r="K128" s="30">
        <f>K127/I127*100</f>
        <v>110.00371885459276</v>
      </c>
      <c r="L128" s="30">
        <f>L127/J127*100</f>
        <v>111.0014619883041</v>
      </c>
    </row>
    <row r="129" spans="2:12" ht="18.75">
      <c r="B129" s="6" t="s">
        <v>99</v>
      </c>
      <c r="C129" s="9" t="s">
        <v>55</v>
      </c>
      <c r="D129" s="30">
        <v>5.5</v>
      </c>
      <c r="E129" s="30">
        <v>4.8</v>
      </c>
      <c r="F129" s="30">
        <v>5.8</v>
      </c>
      <c r="G129" s="30">
        <v>5.3</v>
      </c>
      <c r="H129" s="30">
        <v>5</v>
      </c>
      <c r="I129" s="30">
        <v>5.2</v>
      </c>
      <c r="J129" s="30">
        <v>4.9</v>
      </c>
      <c r="K129" s="30">
        <v>5.2</v>
      </c>
      <c r="L129" s="30">
        <v>4.8</v>
      </c>
    </row>
    <row r="130" spans="2:12" ht="18.75">
      <c r="B130" s="6" t="s">
        <v>100</v>
      </c>
      <c r="C130" s="9" t="s">
        <v>55</v>
      </c>
      <c r="D130" s="30">
        <v>0.52</v>
      </c>
      <c r="E130" s="30">
        <v>0.46</v>
      </c>
      <c r="F130" s="30">
        <v>0.603808639108221</v>
      </c>
      <c r="G130" s="30">
        <v>0.530705079605762</v>
      </c>
      <c r="H130" s="30">
        <v>0.51</v>
      </c>
      <c r="I130" s="30">
        <v>0.53</v>
      </c>
      <c r="J130" s="30">
        <v>0.52</v>
      </c>
      <c r="K130" s="30">
        <v>0.53</v>
      </c>
      <c r="L130" s="30">
        <v>0.5</v>
      </c>
    </row>
    <row r="131" spans="2:12" ht="18.75">
      <c r="B131" s="6" t="s">
        <v>101</v>
      </c>
      <c r="C131" s="4" t="s">
        <v>65</v>
      </c>
      <c r="D131" s="30">
        <v>37.4</v>
      </c>
      <c r="E131" s="30">
        <v>31.02</v>
      </c>
      <c r="F131" s="30">
        <v>37.69999999999993</v>
      </c>
      <c r="G131" s="30">
        <v>34.39999999999998</v>
      </c>
      <c r="H131" s="30">
        <v>32.5</v>
      </c>
      <c r="I131" s="30">
        <v>33.5</v>
      </c>
      <c r="J131" s="30">
        <v>31.8</v>
      </c>
      <c r="K131" s="30">
        <v>33.5</v>
      </c>
      <c r="L131" s="30">
        <v>31.5</v>
      </c>
    </row>
    <row r="132" spans="2:12" ht="37.5">
      <c r="B132" s="7" t="s">
        <v>145</v>
      </c>
      <c r="C132" s="8" t="s">
        <v>65</v>
      </c>
      <c r="D132" s="34">
        <v>395.4</v>
      </c>
      <c r="E132" s="34">
        <v>384.8</v>
      </c>
      <c r="F132" s="30">
        <v>379</v>
      </c>
      <c r="G132" s="30">
        <v>379.5</v>
      </c>
      <c r="H132" s="30">
        <v>380</v>
      </c>
      <c r="I132" s="30">
        <v>380</v>
      </c>
      <c r="J132" s="30">
        <v>380.5</v>
      </c>
      <c r="K132" s="30">
        <v>380.5</v>
      </c>
      <c r="L132" s="30">
        <v>381</v>
      </c>
    </row>
    <row r="133" spans="2:12" ht="18.75">
      <c r="B133" s="6" t="s">
        <v>103</v>
      </c>
      <c r="C133" s="15" t="s">
        <v>20</v>
      </c>
      <c r="D133" s="30">
        <v>91</v>
      </c>
      <c r="E133" s="30">
        <v>98.2</v>
      </c>
      <c r="F133" s="30">
        <v>103.5</v>
      </c>
      <c r="G133" s="30">
        <v>112.1</v>
      </c>
      <c r="H133" s="30">
        <v>113.2</v>
      </c>
      <c r="I133" s="30">
        <v>122.6</v>
      </c>
      <c r="J133" s="30">
        <v>124.9</v>
      </c>
      <c r="K133" s="30">
        <v>135</v>
      </c>
      <c r="L133" s="30">
        <v>138.5</v>
      </c>
    </row>
    <row r="134" spans="2:12" ht="18.75">
      <c r="B134" s="6" t="s">
        <v>104</v>
      </c>
      <c r="C134" s="4" t="s">
        <v>20</v>
      </c>
      <c r="D134" s="34">
        <v>764.2</v>
      </c>
      <c r="E134" s="30">
        <v>828.5</v>
      </c>
      <c r="F134" s="30">
        <v>942.5060672360045</v>
      </c>
      <c r="G134" s="30">
        <v>1020.578223356656</v>
      </c>
      <c r="H134" s="30">
        <v>1031.376225937982</v>
      </c>
      <c r="I134" s="30">
        <v>1115.3423845672858</v>
      </c>
      <c r="J134" s="30">
        <v>1137.4798978089875</v>
      </c>
      <c r="K134" s="30">
        <v>1228.4782896337063</v>
      </c>
      <c r="L134" s="30">
        <v>1264.2488439168262</v>
      </c>
    </row>
    <row r="135" spans="2:12" ht="75">
      <c r="B135" s="7" t="s">
        <v>105</v>
      </c>
      <c r="C135" s="4" t="s">
        <v>106</v>
      </c>
      <c r="D135" s="34">
        <v>1543.9</v>
      </c>
      <c r="E135" s="30">
        <v>408.7</v>
      </c>
      <c r="F135" s="30">
        <v>400</v>
      </c>
      <c r="G135" s="30">
        <v>390</v>
      </c>
      <c r="H135" s="30">
        <v>380</v>
      </c>
      <c r="I135" s="30">
        <v>350</v>
      </c>
      <c r="J135" s="30">
        <v>320</v>
      </c>
      <c r="K135" s="30">
        <v>300</v>
      </c>
      <c r="L135" s="30">
        <v>290</v>
      </c>
    </row>
    <row r="136" spans="2:12" ht="37.5">
      <c r="B136" s="7" t="s">
        <v>107</v>
      </c>
      <c r="C136" s="9" t="s">
        <v>55</v>
      </c>
      <c r="D136" s="34">
        <v>25.3</v>
      </c>
      <c r="E136" s="30">
        <v>27.9</v>
      </c>
      <c r="F136" s="30">
        <v>26.6</v>
      </c>
      <c r="G136" s="30">
        <v>26.5</v>
      </c>
      <c r="H136" s="30">
        <v>27.6</v>
      </c>
      <c r="I136" s="30">
        <v>27</v>
      </c>
      <c r="J136" s="30">
        <v>28</v>
      </c>
      <c r="K136" s="30">
        <v>27</v>
      </c>
      <c r="L136" s="30">
        <v>28</v>
      </c>
    </row>
    <row r="137" spans="2:12" ht="18.75">
      <c r="B137" s="10" t="s">
        <v>108</v>
      </c>
      <c r="C137" s="4"/>
      <c r="D137" s="38"/>
      <c r="E137" s="34"/>
      <c r="F137" s="34"/>
      <c r="G137" s="34"/>
      <c r="H137" s="34"/>
      <c r="I137" s="34"/>
      <c r="J137" s="34"/>
      <c r="K137" s="34"/>
      <c r="L137" s="34"/>
    </row>
    <row r="138" spans="2:12" ht="37.5">
      <c r="B138" s="7" t="s">
        <v>109</v>
      </c>
      <c r="C138" s="4" t="s">
        <v>102</v>
      </c>
      <c r="D138" s="30">
        <v>49061</v>
      </c>
      <c r="E138" s="30">
        <v>52411</v>
      </c>
      <c r="F138" s="30">
        <v>54613</v>
      </c>
      <c r="G138" s="30">
        <v>54763</v>
      </c>
      <c r="H138" s="30">
        <v>54963</v>
      </c>
      <c r="I138" s="30">
        <v>54953</v>
      </c>
      <c r="J138" s="30">
        <v>55153</v>
      </c>
      <c r="K138" s="30">
        <v>55453</v>
      </c>
      <c r="L138" s="30">
        <v>55553</v>
      </c>
    </row>
    <row r="139" spans="2:12" ht="56.25">
      <c r="B139" s="7" t="s">
        <v>110</v>
      </c>
      <c r="C139" s="8" t="s">
        <v>65</v>
      </c>
      <c r="D139" s="30">
        <v>108.3</v>
      </c>
      <c r="E139" s="30">
        <v>110.2</v>
      </c>
      <c r="F139" s="30">
        <v>111.56</v>
      </c>
      <c r="G139" s="30">
        <v>113.16</v>
      </c>
      <c r="H139" s="30">
        <v>113.66</v>
      </c>
      <c r="I139" s="30">
        <v>115.06</v>
      </c>
      <c r="J139" s="30">
        <v>115.77</v>
      </c>
      <c r="K139" s="30">
        <v>116.17</v>
      </c>
      <c r="L139" s="30">
        <v>116.98</v>
      </c>
    </row>
    <row r="140" spans="2:12" ht="37.5">
      <c r="B140" s="7" t="s">
        <v>111</v>
      </c>
      <c r="C140" s="8" t="s">
        <v>65</v>
      </c>
      <c r="D140" s="30">
        <v>5.6</v>
      </c>
      <c r="E140" s="52">
        <v>0.24</v>
      </c>
      <c r="F140" s="52">
        <v>0</v>
      </c>
      <c r="G140" s="52">
        <v>0</v>
      </c>
      <c r="H140" s="52">
        <v>0</v>
      </c>
      <c r="I140" s="52">
        <v>0</v>
      </c>
      <c r="J140" s="52">
        <v>0</v>
      </c>
      <c r="K140" s="52">
        <v>0</v>
      </c>
      <c r="L140" s="52">
        <v>0</v>
      </c>
    </row>
    <row r="141" spans="2:12" ht="56.25">
      <c r="B141" s="7" t="s">
        <v>112</v>
      </c>
      <c r="C141" s="8" t="s">
        <v>65</v>
      </c>
      <c r="D141" s="30">
        <v>19.6</v>
      </c>
      <c r="E141" s="30">
        <v>17.6</v>
      </c>
      <c r="F141" s="30">
        <v>19.3</v>
      </c>
      <c r="G141" s="30">
        <v>18.3</v>
      </c>
      <c r="H141" s="30">
        <v>18.2</v>
      </c>
      <c r="I141" s="30">
        <v>18.3</v>
      </c>
      <c r="J141" s="30">
        <v>18.4</v>
      </c>
      <c r="K141" s="30">
        <v>18.3</v>
      </c>
      <c r="L141" s="30">
        <v>18.4</v>
      </c>
    </row>
    <row r="142" spans="2:12" ht="56.25">
      <c r="B142" s="7" t="s">
        <v>113</v>
      </c>
      <c r="C142" s="8" t="s">
        <v>65</v>
      </c>
      <c r="D142" s="30">
        <v>45.9</v>
      </c>
      <c r="E142" s="30">
        <v>42.5</v>
      </c>
      <c r="F142" s="30">
        <v>42.5</v>
      </c>
      <c r="G142" s="30">
        <v>42</v>
      </c>
      <c r="H142" s="30">
        <v>42.5</v>
      </c>
      <c r="I142" s="30">
        <v>42</v>
      </c>
      <c r="J142" s="30">
        <v>42.6</v>
      </c>
      <c r="K142" s="30">
        <v>42</v>
      </c>
      <c r="L142" s="30">
        <v>42.6</v>
      </c>
    </row>
    <row r="143" spans="2:12" ht="18.75">
      <c r="B143" s="3" t="s">
        <v>114</v>
      </c>
      <c r="C143" s="4" t="s">
        <v>91</v>
      </c>
      <c r="D143" s="31"/>
      <c r="E143" s="30"/>
      <c r="F143" s="30"/>
      <c r="G143" s="30"/>
      <c r="H143" s="30"/>
      <c r="I143" s="30"/>
      <c r="J143" s="30"/>
      <c r="K143" s="30"/>
      <c r="L143" s="30"/>
    </row>
    <row r="144" spans="2:12" ht="37.5">
      <c r="B144" s="7" t="s">
        <v>115</v>
      </c>
      <c r="C144" s="8" t="s">
        <v>65</v>
      </c>
      <c r="D144" s="30">
        <v>4.8</v>
      </c>
      <c r="E144" s="30">
        <v>4.2</v>
      </c>
      <c r="F144" s="30">
        <v>4.6</v>
      </c>
      <c r="G144" s="30">
        <v>4.5</v>
      </c>
      <c r="H144" s="30">
        <v>4.6</v>
      </c>
      <c r="I144" s="30">
        <v>4.5</v>
      </c>
      <c r="J144" s="30">
        <v>4.6</v>
      </c>
      <c r="K144" s="30">
        <v>4.5</v>
      </c>
      <c r="L144" s="30">
        <v>4.6</v>
      </c>
    </row>
    <row r="145" spans="2:12" ht="37.5">
      <c r="B145" s="7" t="s">
        <v>116</v>
      </c>
      <c r="C145" s="8" t="s">
        <v>65</v>
      </c>
      <c r="D145" s="30">
        <v>11</v>
      </c>
      <c r="E145" s="30">
        <v>10</v>
      </c>
      <c r="F145" s="30">
        <v>9.5</v>
      </c>
      <c r="G145" s="30">
        <v>9.5</v>
      </c>
      <c r="H145" s="30">
        <v>9.5</v>
      </c>
      <c r="I145" s="30">
        <v>9.4</v>
      </c>
      <c r="J145" s="30">
        <v>9.4</v>
      </c>
      <c r="K145" s="30">
        <v>9.4</v>
      </c>
      <c r="L145" s="30">
        <v>9.4</v>
      </c>
    </row>
    <row r="146" spans="2:12" ht="18.75">
      <c r="B146" s="3" t="s">
        <v>117</v>
      </c>
      <c r="C146" s="4"/>
      <c r="D146" s="31"/>
      <c r="E146" s="30"/>
      <c r="F146" s="30"/>
      <c r="G146" s="30"/>
      <c r="H146" s="30"/>
      <c r="I146" s="30"/>
      <c r="J146" s="30"/>
      <c r="K146" s="30"/>
      <c r="L146" s="30"/>
    </row>
    <row r="147" spans="2:12" ht="18.75">
      <c r="B147" s="6" t="s">
        <v>118</v>
      </c>
      <c r="C147" s="11"/>
      <c r="D147" s="53"/>
      <c r="E147" s="30"/>
      <c r="F147" s="30"/>
      <c r="G147" s="30"/>
      <c r="H147" s="30"/>
      <c r="I147" s="30"/>
      <c r="J147" s="30"/>
      <c r="K147" s="30"/>
      <c r="L147" s="30"/>
    </row>
    <row r="148" spans="2:12" ht="18.75">
      <c r="B148" s="6" t="s">
        <v>119</v>
      </c>
      <c r="C148" s="4" t="s">
        <v>120</v>
      </c>
      <c r="D148" s="30">
        <v>92.2</v>
      </c>
      <c r="E148" s="30">
        <v>90.2</v>
      </c>
      <c r="F148" s="30">
        <v>86.1</v>
      </c>
      <c r="G148" s="30">
        <v>86</v>
      </c>
      <c r="H148" s="30">
        <v>86</v>
      </c>
      <c r="I148" s="30">
        <v>84.2</v>
      </c>
      <c r="J148" s="30">
        <v>84.2</v>
      </c>
      <c r="K148" s="30">
        <v>83.2</v>
      </c>
      <c r="L148" s="30">
        <v>83.2</v>
      </c>
    </row>
    <row r="149" spans="2:12" ht="37.5">
      <c r="B149" s="6" t="s">
        <v>121</v>
      </c>
      <c r="C149" s="4" t="s">
        <v>149</v>
      </c>
      <c r="D149" s="30">
        <v>560</v>
      </c>
      <c r="E149" s="30">
        <v>596</v>
      </c>
      <c r="F149" s="30">
        <v>507</v>
      </c>
      <c r="G149" s="30">
        <v>502</v>
      </c>
      <c r="H149" s="30">
        <v>504</v>
      </c>
      <c r="I149" s="30">
        <v>506</v>
      </c>
      <c r="J149" s="30">
        <v>508</v>
      </c>
      <c r="K149" s="30">
        <v>514</v>
      </c>
      <c r="L149" s="30">
        <v>515</v>
      </c>
    </row>
    <row r="150" spans="2:12" ht="37.5">
      <c r="B150" s="6" t="s">
        <v>122</v>
      </c>
      <c r="C150" s="8" t="s">
        <v>123</v>
      </c>
      <c r="D150" s="30">
        <v>263.8</v>
      </c>
      <c r="E150" s="30">
        <v>262</v>
      </c>
      <c r="F150" s="30">
        <v>262</v>
      </c>
      <c r="G150" s="30">
        <v>266</v>
      </c>
      <c r="H150" s="30">
        <v>267</v>
      </c>
      <c r="I150" s="30">
        <v>267</v>
      </c>
      <c r="J150" s="30">
        <v>268</v>
      </c>
      <c r="K150" s="30">
        <v>269</v>
      </c>
      <c r="L150" s="30">
        <v>270</v>
      </c>
    </row>
    <row r="151" spans="2:12" ht="18.75">
      <c r="B151" s="6" t="s">
        <v>124</v>
      </c>
      <c r="C151" s="4"/>
      <c r="D151" s="30"/>
      <c r="E151" s="30"/>
      <c r="F151" s="30"/>
      <c r="G151" s="30"/>
      <c r="H151" s="30"/>
      <c r="I151" s="30"/>
      <c r="J151" s="30"/>
      <c r="K151" s="30"/>
      <c r="L151" s="30"/>
    </row>
    <row r="152" spans="2:12" ht="18.75">
      <c r="B152" s="6" t="s">
        <v>125</v>
      </c>
      <c r="C152" s="8" t="s">
        <v>126</v>
      </c>
      <c r="D152" s="30">
        <v>4.9</v>
      </c>
      <c r="E152" s="30">
        <v>5.1</v>
      </c>
      <c r="F152" s="30">
        <v>5.1</v>
      </c>
      <c r="G152" s="30">
        <v>5</v>
      </c>
      <c r="H152" s="30">
        <v>5.05</v>
      </c>
      <c r="I152" s="30">
        <v>5.05</v>
      </c>
      <c r="J152" s="30">
        <v>5.05</v>
      </c>
      <c r="K152" s="30">
        <v>5.05</v>
      </c>
      <c r="L152" s="30">
        <v>5.05</v>
      </c>
    </row>
    <row r="153" spans="2:12" ht="18.75">
      <c r="B153" s="6" t="s">
        <v>127</v>
      </c>
      <c r="C153" s="8" t="s">
        <v>126</v>
      </c>
      <c r="D153" s="30">
        <v>16.2</v>
      </c>
      <c r="E153" s="30">
        <v>16.2</v>
      </c>
      <c r="F153" s="30">
        <v>16.1</v>
      </c>
      <c r="G153" s="30">
        <v>16.1</v>
      </c>
      <c r="H153" s="30">
        <v>16.15</v>
      </c>
      <c r="I153" s="30">
        <v>16.15</v>
      </c>
      <c r="J153" s="30">
        <v>16.2</v>
      </c>
      <c r="K153" s="30">
        <v>16.15</v>
      </c>
      <c r="L153" s="30">
        <v>16.2</v>
      </c>
    </row>
    <row r="154" spans="2:12" ht="18.75">
      <c r="B154" s="3" t="s">
        <v>128</v>
      </c>
      <c r="C154" s="4"/>
      <c r="D154" s="38"/>
      <c r="E154" s="34"/>
      <c r="F154" s="34"/>
      <c r="G154" s="34"/>
      <c r="H154" s="34"/>
      <c r="I154" s="34"/>
      <c r="J154" s="34"/>
      <c r="K154" s="34"/>
      <c r="L154" s="34"/>
    </row>
    <row r="155" spans="2:12" ht="37.5">
      <c r="B155" s="7" t="s">
        <v>129</v>
      </c>
      <c r="C155" s="8" t="s">
        <v>50</v>
      </c>
      <c r="D155" s="34">
        <v>1419.89</v>
      </c>
      <c r="E155" s="30">
        <v>1359.1</v>
      </c>
      <c r="F155" s="30">
        <v>1369</v>
      </c>
      <c r="G155" s="30">
        <v>1370</v>
      </c>
      <c r="H155" s="30">
        <v>1370</v>
      </c>
      <c r="I155" s="30">
        <v>1370</v>
      </c>
      <c r="J155" s="30">
        <v>1370</v>
      </c>
      <c r="K155" s="30">
        <v>1370</v>
      </c>
      <c r="L155" s="30">
        <v>1370</v>
      </c>
    </row>
    <row r="156" spans="2:12" ht="37.5">
      <c r="B156" s="7" t="s">
        <v>131</v>
      </c>
      <c r="C156" s="8" t="s">
        <v>132</v>
      </c>
      <c r="D156" s="34">
        <v>104.8</v>
      </c>
      <c r="E156" s="30">
        <v>100.4</v>
      </c>
      <c r="F156" s="30">
        <v>105.8</v>
      </c>
      <c r="G156" s="30">
        <v>106</v>
      </c>
      <c r="H156" s="30">
        <v>106</v>
      </c>
      <c r="I156" s="30">
        <v>106</v>
      </c>
      <c r="J156" s="30">
        <v>106</v>
      </c>
      <c r="K156" s="30">
        <v>106</v>
      </c>
      <c r="L156" s="30">
        <v>106</v>
      </c>
    </row>
    <row r="157" spans="2:12" ht="37.5">
      <c r="B157" s="7" t="s">
        <v>133</v>
      </c>
      <c r="C157" s="8" t="s">
        <v>40</v>
      </c>
      <c r="D157" s="34">
        <v>38.102</v>
      </c>
      <c r="E157" s="30">
        <v>34.182</v>
      </c>
      <c r="F157" s="30">
        <v>38.2</v>
      </c>
      <c r="G157" s="30">
        <v>38.25</v>
      </c>
      <c r="H157" s="30">
        <v>38.25</v>
      </c>
      <c r="I157" s="30">
        <v>38.3</v>
      </c>
      <c r="J157" s="30">
        <v>38.3</v>
      </c>
      <c r="K157" s="30">
        <v>38.35</v>
      </c>
      <c r="L157" s="30">
        <v>38.35</v>
      </c>
    </row>
    <row r="158" spans="2:12" ht="18.75">
      <c r="B158" s="7" t="s">
        <v>134</v>
      </c>
      <c r="C158" s="4" t="s">
        <v>135</v>
      </c>
      <c r="D158" s="34">
        <v>157.1</v>
      </c>
      <c r="E158" s="30">
        <v>159.7</v>
      </c>
      <c r="F158" s="30">
        <v>159</v>
      </c>
      <c r="G158" s="30">
        <v>160</v>
      </c>
      <c r="H158" s="30">
        <v>160</v>
      </c>
      <c r="I158" s="30">
        <v>160</v>
      </c>
      <c r="J158" s="30">
        <v>160</v>
      </c>
      <c r="K158" s="30">
        <v>160</v>
      </c>
      <c r="L158" s="30">
        <v>160</v>
      </c>
    </row>
    <row r="159" spans="2:12" ht="18.75">
      <c r="B159" s="7" t="s">
        <v>136</v>
      </c>
      <c r="C159" s="8" t="s">
        <v>137</v>
      </c>
      <c r="D159" s="34">
        <v>893</v>
      </c>
      <c r="E159" s="30">
        <v>682.4</v>
      </c>
      <c r="F159" s="30">
        <v>700</v>
      </c>
      <c r="G159" s="30">
        <v>800</v>
      </c>
      <c r="H159" s="30">
        <v>800</v>
      </c>
      <c r="I159" s="30">
        <v>800</v>
      </c>
      <c r="J159" s="30">
        <v>800</v>
      </c>
      <c r="K159" s="30">
        <v>800</v>
      </c>
      <c r="L159" s="30">
        <v>800</v>
      </c>
    </row>
    <row r="160" spans="2:12" ht="18.75">
      <c r="B160" s="3" t="s">
        <v>138</v>
      </c>
      <c r="C160" s="4"/>
      <c r="D160" s="38"/>
      <c r="E160" s="34"/>
      <c r="F160" s="34"/>
      <c r="G160" s="34"/>
      <c r="H160" s="34"/>
      <c r="I160" s="34"/>
      <c r="J160" s="34"/>
      <c r="K160" s="34"/>
      <c r="L160" s="34"/>
    </row>
    <row r="161" spans="2:13" ht="37.5">
      <c r="B161" s="10" t="s">
        <v>139</v>
      </c>
      <c r="C161" s="4"/>
      <c r="D161" s="38"/>
      <c r="E161" s="34"/>
      <c r="F161" s="34"/>
      <c r="G161" s="34"/>
      <c r="H161" s="34"/>
      <c r="I161" s="34"/>
      <c r="J161" s="34"/>
      <c r="K161" s="34"/>
      <c r="L161" s="34"/>
      <c r="M161" s="13"/>
    </row>
    <row r="162" spans="2:13" ht="18.75">
      <c r="B162" s="7" t="s">
        <v>140</v>
      </c>
      <c r="C162" s="8" t="s">
        <v>65</v>
      </c>
      <c r="D162" s="34">
        <v>7</v>
      </c>
      <c r="E162" s="34">
        <v>10.3</v>
      </c>
      <c r="F162" s="34">
        <v>12</v>
      </c>
      <c r="G162" s="34">
        <v>13.5</v>
      </c>
      <c r="H162" s="34">
        <v>15</v>
      </c>
      <c r="I162" s="34">
        <v>15.5</v>
      </c>
      <c r="J162" s="34">
        <v>17.5</v>
      </c>
      <c r="K162" s="34">
        <v>35</v>
      </c>
      <c r="L162" s="34">
        <v>45</v>
      </c>
      <c r="M162" s="13"/>
    </row>
    <row r="163" spans="2:13" ht="23.25">
      <c r="B163" s="10" t="s">
        <v>141</v>
      </c>
      <c r="C163" s="8"/>
      <c r="D163" s="42"/>
      <c r="E163" s="54"/>
      <c r="F163" s="34"/>
      <c r="G163" s="34"/>
      <c r="H163" s="34"/>
      <c r="I163" s="34"/>
      <c r="J163" s="34"/>
      <c r="K163" s="34"/>
      <c r="L163" s="34"/>
      <c r="M163" s="13"/>
    </row>
    <row r="164" spans="2:12" ht="30">
      <c r="B164" s="7" t="s">
        <v>140</v>
      </c>
      <c r="C164" s="8" t="s">
        <v>65</v>
      </c>
      <c r="D164" s="30">
        <v>33.7</v>
      </c>
      <c r="E164" s="50">
        <v>31.5</v>
      </c>
      <c r="F164" s="30">
        <v>30</v>
      </c>
      <c r="G164" s="30">
        <v>27.5</v>
      </c>
      <c r="H164" s="30">
        <v>30.5</v>
      </c>
      <c r="I164" s="30">
        <v>29.5</v>
      </c>
      <c r="J164" s="30">
        <v>32.5</v>
      </c>
      <c r="K164" s="30">
        <v>31.5</v>
      </c>
      <c r="L164" s="30">
        <v>33.5</v>
      </c>
    </row>
    <row r="165" spans="2:12" ht="27.75">
      <c r="B165" s="7" t="s">
        <v>142</v>
      </c>
      <c r="C165" s="8" t="s">
        <v>65</v>
      </c>
      <c r="D165" s="30">
        <v>33.22</v>
      </c>
      <c r="E165" s="51">
        <v>31.4</v>
      </c>
      <c r="F165" s="30">
        <v>28.3</v>
      </c>
      <c r="G165" s="30">
        <v>26.9</v>
      </c>
      <c r="H165" s="30">
        <v>29.3</v>
      </c>
      <c r="I165" s="30">
        <v>28.5</v>
      </c>
      <c r="J165" s="30">
        <v>31.2</v>
      </c>
      <c r="K165" s="30">
        <v>30.1</v>
      </c>
      <c r="L165" s="30">
        <v>31.9</v>
      </c>
    </row>
    <row r="166" spans="2:12" ht="37.5">
      <c r="B166" s="6" t="s">
        <v>143</v>
      </c>
      <c r="C166" s="4" t="s">
        <v>65</v>
      </c>
      <c r="D166" s="34">
        <v>256.3</v>
      </c>
      <c r="E166" s="34">
        <v>310.7</v>
      </c>
      <c r="F166" s="30">
        <v>350</v>
      </c>
      <c r="G166" s="30">
        <v>450</v>
      </c>
      <c r="H166" s="30">
        <v>550</v>
      </c>
      <c r="I166" s="30">
        <v>400</v>
      </c>
      <c r="J166" s="30">
        <v>500</v>
      </c>
      <c r="K166" s="30">
        <v>700</v>
      </c>
      <c r="L166" s="30">
        <v>900</v>
      </c>
    </row>
    <row r="167" spans="2:3" ht="12.75">
      <c r="B167" s="28"/>
      <c r="C167" s="28"/>
    </row>
    <row r="168" spans="2:3" ht="12.75">
      <c r="B168" s="55"/>
      <c r="C168" s="55"/>
    </row>
    <row r="169" spans="2:3" ht="14.25">
      <c r="B169" s="56"/>
      <c r="C169" s="56"/>
    </row>
    <row r="170" spans="2:3" ht="14.25">
      <c r="B170" s="57"/>
      <c r="C170" s="57"/>
    </row>
    <row r="171" spans="2:3" ht="14.25">
      <c r="B171" s="21"/>
      <c r="C171" s="22"/>
    </row>
    <row r="172" spans="2:3" ht="14.25">
      <c r="B172" s="23"/>
      <c r="C172" s="22"/>
    </row>
    <row r="174" ht="14.25">
      <c r="B174" s="23"/>
    </row>
    <row r="175" ht="12.75">
      <c r="B175" s="24"/>
    </row>
    <row r="176" ht="13.5">
      <c r="B176" s="25"/>
    </row>
    <row r="177" ht="14.25">
      <c r="B177" s="23"/>
    </row>
    <row r="178" ht="14.25">
      <c r="B178" s="23"/>
    </row>
    <row r="179" ht="14.25">
      <c r="B179" s="26"/>
    </row>
    <row r="180" ht="14.25">
      <c r="B180" s="27"/>
    </row>
    <row r="181" ht="14.25">
      <c r="B181" s="26"/>
    </row>
    <row r="182" ht="14.25">
      <c r="B182" s="26"/>
    </row>
    <row r="183" ht="14.25">
      <c r="B183" s="26"/>
    </row>
    <row r="184" ht="14.25">
      <c r="B184" s="26"/>
    </row>
    <row r="185" ht="14.25">
      <c r="B185" s="26"/>
    </row>
  </sheetData>
  <sheetProtection/>
  <mergeCells count="12">
    <mergeCell ref="D8:D9"/>
    <mergeCell ref="B5:L5"/>
    <mergeCell ref="B168:C168"/>
    <mergeCell ref="B169:C169"/>
    <mergeCell ref="B170:C170"/>
    <mergeCell ref="B2:L2"/>
    <mergeCell ref="B3:L3"/>
    <mergeCell ref="B4:L4"/>
    <mergeCell ref="B7:B9"/>
    <mergeCell ref="C7:C9"/>
    <mergeCell ref="E8:E9"/>
    <mergeCell ref="F8:F9"/>
  </mergeCells>
  <dataValidations count="1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G41:L41 G43 I43 K43 G95:L95">
      <formula1>0</formula1>
      <formula2>9.99999999999999E+132</formula2>
    </dataValidation>
  </dataValidation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Твердохлебова Елена Александровна</cp:lastModifiedBy>
  <cp:lastPrinted>2015-06-29T09:38:54Z</cp:lastPrinted>
  <dcterms:created xsi:type="dcterms:W3CDTF">2013-05-25T16:45:04Z</dcterms:created>
  <dcterms:modified xsi:type="dcterms:W3CDTF">2015-07-29T14:29:04Z</dcterms:modified>
  <cp:category/>
  <cp:version/>
  <cp:contentType/>
  <cp:contentStatus/>
</cp:coreProperties>
</file>